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rramjug\Desktop\2015-16 Finalized SCEP Docments\"/>
    </mc:Choice>
  </mc:AlternateContent>
  <bookViews>
    <workbookView xWindow="0" yWindow="0" windowWidth="15345" windowHeight="4650" tabRatio="965"/>
  </bookViews>
  <sheets>
    <sheet name="SPSE CoverPage" sheetId="145" r:id="rId1"/>
    <sheet name="Assurances" sheetId="174" r:id="rId2"/>
    <sheet name="School Leadership Team" sheetId="146" r:id="rId3"/>
    <sheet name="School Info Sheet" sheetId="147" r:id="rId4"/>
    <sheet name="Overview" sheetId="161" r:id="rId5"/>
    <sheet name="PS Reform Model" sheetId="172" r:id="rId6"/>
    <sheet name="PS ELT Plan" sheetId="162" r:id="rId7"/>
    <sheet name="Mental Model Worksheet" sheetId="173" r:id="rId8"/>
    <sheet name="Prioritization &amp; Planning" sheetId="166" r:id="rId9"/>
    <sheet name="CF1" sheetId="156" r:id="rId10"/>
    <sheet name="CF2" sheetId="157" r:id="rId11"/>
    <sheet name="CF3" sheetId="158" r:id="rId12"/>
    <sheet name="CF4" sheetId="159" r:id="rId13"/>
    <sheet name="CF5" sheetId="168" r:id="rId14"/>
    <sheet name="CF6" sheetId="169" r:id="rId15"/>
    <sheet name="CF7" sheetId="170" r:id="rId16"/>
    <sheet name="CF8" sheetId="171" r:id="rId17"/>
  </sheets>
  <externalReferences>
    <externalReference r:id="rId18"/>
    <externalReference r:id="rId19"/>
    <externalReference r:id="rId20"/>
    <externalReference r:id="rId21"/>
    <externalReference r:id="rId22"/>
    <externalReference r:id="rId23"/>
  </externalReferences>
  <definedNames>
    <definedName name="_ftnref1" localSheetId="5">'PS Reform Model'!$B$24</definedName>
    <definedName name="_Toc279146926" localSheetId="1">Assurances!#REF!</definedName>
    <definedName name="account1213" localSheetId="1">#REF!</definedName>
    <definedName name="account1213" localSheetId="9">#REF!</definedName>
    <definedName name="account1213" localSheetId="10">#REF!</definedName>
    <definedName name="account1213" localSheetId="11">#REF!</definedName>
    <definedName name="account1213" localSheetId="12">#REF!</definedName>
    <definedName name="account1213" localSheetId="13">#REF!</definedName>
    <definedName name="account1213" localSheetId="14">#REF!</definedName>
    <definedName name="account1213" localSheetId="15">#REF!</definedName>
    <definedName name="account1213" localSheetId="16">#REF!</definedName>
    <definedName name="account1213" localSheetId="7">#REF!</definedName>
    <definedName name="account1213" localSheetId="4">#REF!</definedName>
    <definedName name="account1213" localSheetId="6">#REF!</definedName>
    <definedName name="account1213" localSheetId="5">#REF!</definedName>
    <definedName name="account1213" localSheetId="3">#REF!</definedName>
    <definedName name="account1213" localSheetId="2">#REF!</definedName>
    <definedName name="account1213" localSheetId="0">#REF!</definedName>
    <definedName name="account1213">#REF!</definedName>
    <definedName name="acct1415">[1]Account.Rev!$D$3:$F$5419</definedName>
    <definedName name="ALBANY_CITY_SD" localSheetId="1">#REF!</definedName>
    <definedName name="ALBANY_CITY_SD" localSheetId="9">#REF!</definedName>
    <definedName name="ALBANY_CITY_SD" localSheetId="10">#REF!</definedName>
    <definedName name="ALBANY_CITY_SD" localSheetId="11">#REF!</definedName>
    <definedName name="ALBANY_CITY_SD" localSheetId="12">#REF!</definedName>
    <definedName name="ALBANY_CITY_SD" localSheetId="13">#REF!</definedName>
    <definedName name="ALBANY_CITY_SD" localSheetId="14">#REF!</definedName>
    <definedName name="ALBANY_CITY_SD" localSheetId="15">#REF!</definedName>
    <definedName name="ALBANY_CITY_SD" localSheetId="16">#REF!</definedName>
    <definedName name="ALBANY_CITY_SD" localSheetId="7">#REF!</definedName>
    <definedName name="ALBANY_CITY_SD" localSheetId="4">#REF!</definedName>
    <definedName name="ALBANY_CITY_SD" localSheetId="6">#REF!</definedName>
    <definedName name="ALBANY_CITY_SD" localSheetId="5">#REF!</definedName>
    <definedName name="ALBANY_CITY_SD" localSheetId="3">#REF!</definedName>
    <definedName name="ALBANY_CITY_SD" localSheetId="2">#REF!</definedName>
    <definedName name="ALBANY_CITY_SD" localSheetId="0">#REF!</definedName>
    <definedName name="ALBANY_CITY_SD">#REF!</definedName>
    <definedName name="Allocations">'[2]Allocations-Summary'!$A$2:$H$908</definedName>
    <definedName name="allocations201314" localSheetId="1">#REF!</definedName>
    <definedName name="allocations201314" localSheetId="9">#REF!</definedName>
    <definedName name="allocations201314" localSheetId="10">#REF!</definedName>
    <definedName name="allocations201314" localSheetId="11">#REF!</definedName>
    <definedName name="allocations201314" localSheetId="12">#REF!</definedName>
    <definedName name="allocations201314" localSheetId="13">#REF!</definedName>
    <definedName name="allocations201314" localSheetId="14">#REF!</definedName>
    <definedName name="allocations201314" localSheetId="15">#REF!</definedName>
    <definedName name="allocations201314" localSheetId="16">#REF!</definedName>
    <definedName name="allocations201314" localSheetId="7">#REF!</definedName>
    <definedName name="allocations201314" localSheetId="4">#REF!</definedName>
    <definedName name="allocations201314" localSheetId="6">#REF!</definedName>
    <definedName name="allocations201314" localSheetId="5">#REF!</definedName>
    <definedName name="allocations201314" localSheetId="3">#REF!</definedName>
    <definedName name="allocations201314" localSheetId="2">#REF!</definedName>
    <definedName name="allocations201314" localSheetId="0">#REF!</definedName>
    <definedName name="allocations201314">#REF!</definedName>
    <definedName name="alloctI1415" localSheetId="1">#REF!</definedName>
    <definedName name="alloctI1415" localSheetId="9">#REF!</definedName>
    <definedName name="alloctI1415" localSheetId="10">#REF!</definedName>
    <definedName name="alloctI1415" localSheetId="11">#REF!</definedName>
    <definedName name="alloctI1415" localSheetId="12">#REF!</definedName>
    <definedName name="alloctI1415" localSheetId="13">#REF!</definedName>
    <definedName name="alloctI1415" localSheetId="14">#REF!</definedName>
    <definedName name="alloctI1415" localSheetId="15">#REF!</definedName>
    <definedName name="alloctI1415" localSheetId="16">#REF!</definedName>
    <definedName name="alloctI1415" localSheetId="7">#REF!</definedName>
    <definedName name="alloctI1415" localSheetId="4">#REF!</definedName>
    <definedName name="alloctI1415" localSheetId="6">#REF!</definedName>
    <definedName name="alloctI1415" localSheetId="5">#REF!</definedName>
    <definedName name="alloctI1415" localSheetId="3">#REF!</definedName>
    <definedName name="alloctI1415" localSheetId="2">#REF!</definedName>
    <definedName name="alloctI1415" localSheetId="0">#REF!</definedName>
    <definedName name="alloctI1415">#REF!</definedName>
    <definedName name="alloctID1415">'[1]T-ID Allocations'!$A$5:$E$231</definedName>
    <definedName name="alloctII1415" localSheetId="1">#REF!</definedName>
    <definedName name="alloctII1415" localSheetId="9">#REF!</definedName>
    <definedName name="alloctII1415" localSheetId="10">#REF!</definedName>
    <definedName name="alloctII1415" localSheetId="11">#REF!</definedName>
    <definedName name="alloctII1415" localSheetId="12">#REF!</definedName>
    <definedName name="alloctII1415" localSheetId="13">#REF!</definedName>
    <definedName name="alloctII1415" localSheetId="14">#REF!</definedName>
    <definedName name="alloctII1415" localSheetId="15">#REF!</definedName>
    <definedName name="alloctII1415" localSheetId="16">#REF!</definedName>
    <definedName name="alloctII1415" localSheetId="7">#REF!</definedName>
    <definedName name="alloctII1415" localSheetId="4">#REF!</definedName>
    <definedName name="alloctII1415" localSheetId="6">#REF!</definedName>
    <definedName name="alloctII1415" localSheetId="5">#REF!</definedName>
    <definedName name="alloctII1415" localSheetId="3">#REF!</definedName>
    <definedName name="alloctII1415" localSheetId="2">#REF!</definedName>
    <definedName name="alloctII1415" localSheetId="0">#REF!</definedName>
    <definedName name="alloctII1415">#REF!</definedName>
    <definedName name="bedslea1415">[1]Account.Rev!$D$3:$E$5420</definedName>
    <definedName name="carev1415">[1]Account.Rev!$D$3:$I$5419</definedName>
    <definedName name="count" localSheetId="1">#REF!</definedName>
    <definedName name="count" localSheetId="9">#REF!</definedName>
    <definedName name="count" localSheetId="10">#REF!</definedName>
    <definedName name="count" localSheetId="11">#REF!</definedName>
    <definedName name="count" localSheetId="12">#REF!</definedName>
    <definedName name="count" localSheetId="13">#REF!</definedName>
    <definedName name="count" localSheetId="14">#REF!</definedName>
    <definedName name="count" localSheetId="15">#REF!</definedName>
    <definedName name="count" localSheetId="16">#REF!</definedName>
    <definedName name="count" localSheetId="7">#REF!</definedName>
    <definedName name="count" localSheetId="4">#REF!</definedName>
    <definedName name="count" localSheetId="6">#REF!</definedName>
    <definedName name="count" localSheetId="5">#REF!</definedName>
    <definedName name="count" localSheetId="3">#REF!</definedName>
    <definedName name="count" localSheetId="2">#REF!</definedName>
    <definedName name="count" localSheetId="0">#REF!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#REF!</definedName>
    <definedName name="nonpub1415lea" localSheetId="9">#REF!</definedName>
    <definedName name="nonpub1415lea" localSheetId="10">#REF!</definedName>
    <definedName name="nonpub1415lea" localSheetId="11">#REF!</definedName>
    <definedName name="nonpub1415lea" localSheetId="12">#REF!</definedName>
    <definedName name="nonpub1415lea" localSheetId="13">#REF!</definedName>
    <definedName name="nonpub1415lea" localSheetId="14">#REF!</definedName>
    <definedName name="nonpub1415lea" localSheetId="15">#REF!</definedName>
    <definedName name="nonpub1415lea" localSheetId="16">#REF!</definedName>
    <definedName name="nonpub1415lea" localSheetId="7">#REF!</definedName>
    <definedName name="nonpub1415lea" localSheetId="4">#REF!</definedName>
    <definedName name="nonpub1415lea" localSheetId="6">#REF!</definedName>
    <definedName name="nonpub1415lea" localSheetId="5">#REF!</definedName>
    <definedName name="nonpub1415lea" localSheetId="3">#REF!</definedName>
    <definedName name="nonpub1415lea" localSheetId="2">#REF!</definedName>
    <definedName name="nonpub1415lea" localSheetId="0">#REF!</definedName>
    <definedName name="nonpub1415lea">#REF!</definedName>
    <definedName name="nonpub2">[2]ALL!$A$1:$J$177</definedName>
    <definedName name="npubyn1415" localSheetId="1">#REF!</definedName>
    <definedName name="npubyn1415" localSheetId="9">#REF!</definedName>
    <definedName name="npubyn1415" localSheetId="10">#REF!</definedName>
    <definedName name="npubyn1415" localSheetId="11">#REF!</definedName>
    <definedName name="npubyn1415" localSheetId="12">#REF!</definedName>
    <definedName name="npubyn1415" localSheetId="13">#REF!</definedName>
    <definedName name="npubyn1415" localSheetId="14">#REF!</definedName>
    <definedName name="npubyn1415" localSheetId="15">#REF!</definedName>
    <definedName name="npubyn1415" localSheetId="16">#REF!</definedName>
    <definedName name="npubyn1415" localSheetId="7">#REF!</definedName>
    <definedName name="npubyn1415" localSheetId="4">#REF!</definedName>
    <definedName name="npubyn1415" localSheetId="6">#REF!</definedName>
    <definedName name="npubyn1415" localSheetId="5">#REF!</definedName>
    <definedName name="npubyn1415" localSheetId="3">#REF!</definedName>
    <definedName name="npubyn1415" localSheetId="2">#REF!</definedName>
    <definedName name="npubyn1415" localSheetId="0">#REF!</definedName>
    <definedName name="npubyn1415">#REF!</definedName>
    <definedName name="NYC" localSheetId="1">#REF!</definedName>
    <definedName name="NYC" localSheetId="9">#REF!</definedName>
    <definedName name="NYC" localSheetId="10">#REF!</definedName>
    <definedName name="NYC" localSheetId="11">#REF!</definedName>
    <definedName name="NYC" localSheetId="12">#REF!</definedName>
    <definedName name="NYC" localSheetId="13">#REF!</definedName>
    <definedName name="NYC" localSheetId="14">#REF!</definedName>
    <definedName name="NYC" localSheetId="15">#REF!</definedName>
    <definedName name="NYC" localSheetId="16">#REF!</definedName>
    <definedName name="NYC" localSheetId="7">#REF!</definedName>
    <definedName name="NYC" localSheetId="4">#REF!</definedName>
    <definedName name="NYC" localSheetId="6">#REF!</definedName>
    <definedName name="NYC" localSheetId="5">#REF!</definedName>
    <definedName name="NYC" localSheetId="3">#REF!</definedName>
    <definedName name="NYC" localSheetId="2">#REF!</definedName>
    <definedName name="NYC" localSheetId="0">#REF!</definedName>
    <definedName name="NYC">#REF!</definedName>
    <definedName name="_xlnm.Print_Area" localSheetId="1">Assurances!$B$1:$C$21</definedName>
    <definedName name="_xlnm.Print_Area" localSheetId="9">'CF1'!$B$1:$D$31</definedName>
    <definedName name="_xlnm.Print_Area" localSheetId="10">'CF2'!$B$1:$D$21</definedName>
    <definedName name="_xlnm.Print_Area" localSheetId="11">'CF3'!$B$1:$D$31</definedName>
    <definedName name="_xlnm.Print_Area" localSheetId="12">'CF4'!$B$1:$D$19</definedName>
    <definedName name="_xlnm.Print_Area" localSheetId="13">'CF5'!$B$1:$D$20</definedName>
    <definedName name="_xlnm.Print_Area" localSheetId="14">'CF6'!$B$1:$D$20</definedName>
    <definedName name="_xlnm.Print_Area" localSheetId="15">'CF7'!$B$1:$D$20</definedName>
    <definedName name="_xlnm.Print_Area" localSheetId="16">'CF8'!$B$1:$D$20</definedName>
    <definedName name="_xlnm.Print_Area" localSheetId="7">'Mental Model Worksheet'!$B$1:$K$47</definedName>
    <definedName name="_xlnm.Print_Area" localSheetId="4">Overview!$B$1:$C$84</definedName>
    <definedName name="_xlnm.Print_Area" localSheetId="8">'Prioritization &amp; Planning'!$B$3:$L$44</definedName>
    <definedName name="_xlnm.Print_Area" localSheetId="6">'PS ELT Plan'!$B$1:$B$48</definedName>
    <definedName name="_xlnm.Print_Area" localSheetId="5">'PS Reform Model'!$B$1:$B$58</definedName>
    <definedName name="_xlnm.Print_Area" localSheetId="3">'School Info Sheet'!$B$1:$M$43</definedName>
    <definedName name="_xlnm.Print_Area" localSheetId="2">'School Leadership Team'!$B$1:$E$29</definedName>
    <definedName name="_xlnm.Print_Area" localSheetId="0">'SPSE CoverPage'!$B$1:$E$21</definedName>
    <definedName name="_xlnm.Print_Titles" localSheetId="7">'Mental Model Worksheet'!$1:$2</definedName>
    <definedName name="_xlnm.Print_Titles" localSheetId="3">'School Info Sheet'!$1:$2</definedName>
    <definedName name="_xlnm.Print_Titles" localSheetId="2">'School Leadership Team'!$1:$2</definedName>
    <definedName name="priorityschools" localSheetId="1">#REF!</definedName>
    <definedName name="priorityschools" localSheetId="9">#REF!</definedName>
    <definedName name="priorityschools" localSheetId="10">#REF!</definedName>
    <definedName name="priorityschools" localSheetId="11">#REF!</definedName>
    <definedName name="priorityschools" localSheetId="12">#REF!</definedName>
    <definedName name="priorityschools" localSheetId="13">#REF!</definedName>
    <definedName name="priorityschools" localSheetId="14">#REF!</definedName>
    <definedName name="priorityschools" localSheetId="15">#REF!</definedName>
    <definedName name="priorityschools" localSheetId="16">#REF!</definedName>
    <definedName name="priorityschools" localSheetId="7">#REF!</definedName>
    <definedName name="priorityschools" localSheetId="4">#REF!</definedName>
    <definedName name="priorityschools" localSheetId="6">#REF!</definedName>
    <definedName name="priorityschools" localSheetId="5">#REF!</definedName>
    <definedName name="priorityschools" localSheetId="3">#REF!</definedName>
    <definedName name="priorityschools" localSheetId="2">#REF!</definedName>
    <definedName name="priorityschools" localSheetId="0">#REF!</definedName>
    <definedName name="priorityschools">#REF!</definedName>
    <definedName name="reap1314">'[3]REAP 13-14'!$A$2:$F$72</definedName>
    <definedName name="reviewer1213" localSheetId="1">#REF!</definedName>
    <definedName name="reviewer1213" localSheetId="9">#REF!</definedName>
    <definedName name="reviewer1213" localSheetId="10">#REF!</definedName>
    <definedName name="reviewer1213" localSheetId="11">#REF!</definedName>
    <definedName name="reviewer1213" localSheetId="12">#REF!</definedName>
    <definedName name="reviewer1213" localSheetId="13">#REF!</definedName>
    <definedName name="reviewer1213" localSheetId="14">#REF!</definedName>
    <definedName name="reviewer1213" localSheetId="15">#REF!</definedName>
    <definedName name="reviewer1213" localSheetId="16">#REF!</definedName>
    <definedName name="reviewer1213" localSheetId="7">#REF!</definedName>
    <definedName name="reviewer1213" localSheetId="4">#REF!</definedName>
    <definedName name="reviewer1213" localSheetId="6">#REF!</definedName>
    <definedName name="reviewer1213" localSheetId="5">#REF!</definedName>
    <definedName name="reviewer1213" localSheetId="3">#REF!</definedName>
    <definedName name="reviewer1213" localSheetId="2">#REF!</definedName>
    <definedName name="reviewer1213" localSheetId="0">#REF!</definedName>
    <definedName name="reviewer1213">#REF!</definedName>
    <definedName name="reviewer201314">[3]Reviewers!$A$1:$H$129</definedName>
    <definedName name="reviewers">[2]Reviewers!$A$2:$G$168</definedName>
    <definedName name="Selection1" localSheetId="1">#REF!</definedName>
    <definedName name="Selection1" localSheetId="9">#REF!</definedName>
    <definedName name="Selection1" localSheetId="10">#REF!</definedName>
    <definedName name="Selection1" localSheetId="11">#REF!</definedName>
    <definedName name="Selection1" localSheetId="12">#REF!</definedName>
    <definedName name="Selection1" localSheetId="13">#REF!</definedName>
    <definedName name="Selection1" localSheetId="14">#REF!</definedName>
    <definedName name="Selection1" localSheetId="15">#REF!</definedName>
    <definedName name="Selection1" localSheetId="16">#REF!</definedName>
    <definedName name="Selection1" localSheetId="7">#REF!</definedName>
    <definedName name="Selection1" localSheetId="4">#REF!</definedName>
    <definedName name="Selection1" localSheetId="6">#REF!</definedName>
    <definedName name="Selection1" localSheetId="5">#REF!</definedName>
    <definedName name="Selection1" localSheetId="3">#REF!</definedName>
    <definedName name="Selection1" localSheetId="2">#REF!</definedName>
    <definedName name="Selection1" localSheetId="0">#REF!</definedName>
    <definedName name="Selection1">#REF!</definedName>
    <definedName name="Selection2" localSheetId="1">#REF!</definedName>
    <definedName name="Selection2" localSheetId="9">#REF!</definedName>
    <definedName name="Selection2" localSheetId="10">#REF!</definedName>
    <definedName name="Selection2" localSheetId="11">#REF!</definedName>
    <definedName name="Selection2" localSheetId="12">#REF!</definedName>
    <definedName name="Selection2" localSheetId="13">#REF!</definedName>
    <definedName name="Selection2" localSheetId="14">#REF!</definedName>
    <definedName name="Selection2" localSheetId="15">#REF!</definedName>
    <definedName name="Selection2" localSheetId="16">#REF!</definedName>
    <definedName name="Selection2" localSheetId="7">#REF!</definedName>
    <definedName name="Selection2" localSheetId="4">#REF!</definedName>
    <definedName name="Selection2" localSheetId="6">#REF!</definedName>
    <definedName name="Selection2" localSheetId="5">#REF!</definedName>
    <definedName name="Selection2" localSheetId="3">#REF!</definedName>
    <definedName name="Selection2" localSheetId="2">#REF!</definedName>
    <definedName name="Selection2" localSheetId="0">#REF!</definedName>
    <definedName name="Selection2">#REF!</definedName>
    <definedName name="setaside">[2]Setaside!$A$2:$O$105</definedName>
    <definedName name="SIpercent">#REF!</definedName>
    <definedName name="T_IIaloc1314">'[3]2013-14 T-II Allocation'!$A$6:$C$932</definedName>
    <definedName name="TIalloc">'[5]Allocations-Summary'!$A$2:$E$903</definedName>
    <definedName name="TIIalloc">'[2]T-II Allocations'!$A$2:$C$903</definedName>
    <definedName name="TIII" localSheetId="1">'[2]T-III Allocations'!#REF!</definedName>
    <definedName name="TIII" localSheetId="9">'[2]T-III Allocations'!#REF!</definedName>
    <definedName name="TIII" localSheetId="10">'[2]T-III Allocations'!#REF!</definedName>
    <definedName name="TIII" localSheetId="11">'[2]T-III Allocations'!#REF!</definedName>
    <definedName name="TIII" localSheetId="12">'[2]T-III Allocations'!#REF!</definedName>
    <definedName name="TIII" localSheetId="13">'[2]T-III Allocations'!#REF!</definedName>
    <definedName name="TIII" localSheetId="14">'[2]T-III Allocations'!#REF!</definedName>
    <definedName name="TIII" localSheetId="15">'[2]T-III Allocations'!#REF!</definedName>
    <definedName name="TIII" localSheetId="16">'[2]T-III Allocations'!#REF!</definedName>
    <definedName name="TIII" localSheetId="7">'[2]T-III Allocations'!#REF!</definedName>
    <definedName name="TIII" localSheetId="4">'[2]T-III Allocations'!#REF!</definedName>
    <definedName name="TIII" localSheetId="6">'[2]T-III Allocations'!#REF!</definedName>
    <definedName name="TIII" localSheetId="5">'[2]T-III Allocations'!#REF!</definedName>
    <definedName name="TIII" localSheetId="0">'[2]T-III Allocations'!#REF!</definedName>
    <definedName name="TIII">'[2]T-III Allocations'!#REF!</definedName>
    <definedName name="TIII201314" localSheetId="1">#REF!</definedName>
    <definedName name="TIII201314" localSheetId="9">#REF!</definedName>
    <definedName name="TIII201314" localSheetId="10">#REF!</definedName>
    <definedName name="TIII201314" localSheetId="11">#REF!</definedName>
    <definedName name="TIII201314" localSheetId="12">#REF!</definedName>
    <definedName name="TIII201314" localSheetId="13">#REF!</definedName>
    <definedName name="TIII201314" localSheetId="14">#REF!</definedName>
    <definedName name="TIII201314" localSheetId="15">#REF!</definedName>
    <definedName name="TIII201314" localSheetId="16">#REF!</definedName>
    <definedName name="TIII201314" localSheetId="7">#REF!</definedName>
    <definedName name="TIII201314" localSheetId="4">#REF!</definedName>
    <definedName name="TIII201314" localSheetId="6">#REF!</definedName>
    <definedName name="TIII201314" localSheetId="5">#REF!</definedName>
    <definedName name="TIII201314" localSheetId="3">#REF!</definedName>
    <definedName name="TIII201314" localSheetId="2">#REF!</definedName>
    <definedName name="TIII201314" localSheetId="0">#REF!</definedName>
    <definedName name="TIII201314">#REF!</definedName>
    <definedName name="TIIItot">'[2]T-III Allocations'!$A$2:$C$879</definedName>
    <definedName name="totschools2">[2]Setaside!$A$2:$N$105</definedName>
  </definedNames>
  <calcPr calcId="152511" calcOnSave="0"/>
</workbook>
</file>

<file path=xl/calcChain.xml><?xml version="1.0" encoding="utf-8"?>
<calcChain xmlns="http://schemas.openxmlformats.org/spreadsheetml/2006/main">
  <c r="L43" i="173" l="1"/>
  <c r="L42" i="173"/>
  <c r="L41" i="173"/>
  <c r="L40" i="173"/>
  <c r="L34" i="173"/>
  <c r="L33" i="173"/>
  <c r="L32" i="173"/>
  <c r="L31" i="173"/>
  <c r="L30" i="173"/>
  <c r="L29" i="173"/>
  <c r="L28" i="173"/>
  <c r="L19" i="173"/>
  <c r="L18" i="173"/>
  <c r="L17" i="173"/>
  <c r="L16" i="173"/>
  <c r="L9" i="173"/>
  <c r="L8" i="173"/>
  <c r="L7" i="173"/>
  <c r="L6" i="173"/>
  <c r="L5" i="173"/>
  <c r="L4" i="173"/>
  <c r="F44" i="173"/>
  <c r="F43" i="173"/>
  <c r="F42" i="173"/>
  <c r="F41" i="173"/>
  <c r="F40" i="173"/>
  <c r="F33" i="173"/>
  <c r="F32" i="173"/>
  <c r="F31" i="173"/>
  <c r="F30" i="173"/>
  <c r="F29" i="173"/>
  <c r="F28" i="173"/>
  <c r="F22" i="173"/>
  <c r="F21" i="173"/>
  <c r="F20" i="173"/>
  <c r="F19" i="173"/>
  <c r="F18" i="173"/>
  <c r="F17" i="173"/>
  <c r="F16" i="173"/>
  <c r="F5" i="173"/>
  <c r="F6" i="173"/>
  <c r="F7" i="173"/>
  <c r="F8" i="173"/>
  <c r="F9" i="173"/>
  <c r="F10" i="173"/>
  <c r="F4" i="173"/>
  <c r="F46" i="173"/>
  <c r="B45" i="173"/>
  <c r="F24" i="173"/>
  <c r="B23" i="173"/>
  <c r="F34" i="173"/>
  <c r="B34" i="173"/>
  <c r="L20" i="173"/>
  <c r="H20" i="173"/>
  <c r="L35" i="173"/>
  <c r="H35" i="173"/>
  <c r="L44" i="173"/>
  <c r="H44" i="173"/>
  <c r="L10" i="173"/>
  <c r="H10" i="173"/>
  <c r="F11" i="173"/>
  <c r="B11" i="173"/>
</calcChain>
</file>

<file path=xl/sharedStrings.xml><?xml version="1.0" encoding="utf-8"?>
<sst xmlns="http://schemas.openxmlformats.org/spreadsheetml/2006/main" count="611" uniqueCount="391">
  <si>
    <t>LEA Name:</t>
  </si>
  <si>
    <t>Newburgh Enlarged City School District</t>
  </si>
  <si>
    <t xml:space="preserve">ENTER DATA INTO ALL YELLOW CELLS. </t>
  </si>
  <si>
    <t>LEA BEDS Code:</t>
  </si>
  <si>
    <t>School Name:</t>
  </si>
  <si>
    <t>Horizons on the Hudson Magnet School for Gifted and Talented</t>
  </si>
  <si>
    <t>2015-2018 Strategic Plan for School Excellence (SPSE)</t>
  </si>
  <si>
    <t>Contact Name</t>
  </si>
  <si>
    <t>Lisa Buon</t>
  </si>
  <si>
    <t>Title</t>
  </si>
  <si>
    <t>Principal</t>
  </si>
  <si>
    <t>Phone</t>
  </si>
  <si>
    <t>845-563-3726</t>
  </si>
  <si>
    <t>Email</t>
  </si>
  <si>
    <t>lbuon@necsd.net</t>
  </si>
  <si>
    <t>Website for Published Plan</t>
  </si>
  <si>
    <t>www.newburghschools.org</t>
  </si>
  <si>
    <t>APPROVAL OF THIS PLAN BY THE SUPERINTENDENT AND BOARD OF EDUCATION (IN NEW YORK CITY, THE CHANCELLOR OR THE CHANCELLOR’S DESIGNEE) IS MANDATORY.</t>
  </si>
  <si>
    <t xml:space="preserve">Implementation is required no later than the first day of regular student attendance. </t>
  </si>
  <si>
    <t>Signatures confirm the respective parties certify that the SPSE addresses all of the required components of the ESEA Flexibility Waiver as detailed on page 1 of this document and understand that any significant modification of the school district’s approved plan require the prior approval of the commissioner.</t>
  </si>
  <si>
    <t>THE SIGNATURES BELOW CONFIRM APPROVAL.</t>
  </si>
  <si>
    <t>Position</t>
  </si>
  <si>
    <t>Signature</t>
  </si>
  <si>
    <t>Print Name</t>
  </si>
  <si>
    <t>Date</t>
  </si>
  <si>
    <t>Superintendent</t>
  </si>
  <si>
    <t>Dr. Roberto Padilla</t>
  </si>
  <si>
    <t>President, B.O.E. / Chancellor or Chancellor's Designee</t>
  </si>
  <si>
    <t>Statement of Assurances</t>
  </si>
  <si>
    <t>By signing this document, the Local Education Agency certifies that:</t>
  </si>
  <si>
    <t>X</t>
  </si>
  <si>
    <t xml:space="preserve">1. The Strategic Plan for School Excellence (SPSE)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</si>
  <si>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NA</t>
  </si>
  <si>
    <t xml:space="preserve">2.  If the school has been identified as Persistently Failing and Failing, as per Education Law 211-f, it will form a Community Engagement Team, "which shall include community stakeholders, including but not limited to the school principal, parents and guardians, teachers, and other school staff and students."  This team is charged with developing reccomendations for the improvement of the school and "shall solicit input through public engagement."  Further, "the team shall present its recommendations periodically to the school leadership, and, as applicable, the receiver."  </t>
  </si>
  <si>
    <t>3. The  Strategic Plan for School Excellence (SPSE) has been formally approved by the school board and will be made widely available through public means, such as posting on the Internet, distribution through the media and distribution through public agencies.</t>
  </si>
  <si>
    <t xml:space="preserve">4. The Strategic Plan for School Excellence (SPSE) will be implemented no later than the beginning of the first day of regular student attendance. </t>
  </si>
  <si>
    <t xml:space="preserve">5. A comprehensive systems approach will be established to recruit, develop, retain and equitably distribute  effective teachers and school leaders as part of the implementation of the Annual Professional Performance Review (APPR) system required by Education law §3012-c. </t>
  </si>
  <si>
    <t>6. Professional development will be provided to teachers and school leaders that will fully support the strategic efforts described within this plan.</t>
  </si>
  <si>
    <t>7.Meaningful time for collaboration will be used to review and analyze data in order to inform and improve district policies, procedures, and instructional practices.</t>
  </si>
  <si>
    <r>
      <t xml:space="preserve">8. </t>
    </r>
    <r>
      <rPr>
        <i/>
        <sz val="11"/>
        <color theme="1"/>
        <rFont val="Calibri"/>
        <family val="2"/>
        <scheme val="minor"/>
      </rPr>
      <t xml:space="preserve"> If the school has been identified as Persistently Failing or Failing, as per Education Law 211-f, </t>
    </r>
    <r>
      <rPr>
        <sz val="11"/>
        <color theme="1"/>
        <rFont val="Calibri"/>
        <family val="2"/>
        <scheme val="minor"/>
      </rPr>
      <t>the district will, prior to the beginning of the 2015-16 school year and in a form  determined by the Commissioner, complete an addendum to the School Comprehensive Education Plan (SCEP) that includes the following:  rigorous performance metrics and goals that are in addition to those listed in the leading indicators section;  a list of the Community Engagement Team members and the Team's reccomendations;  and any changes made to the plan by the Superintendent Receiver, including addition of activities supporting the conversion of the school into a community school.</t>
    </r>
  </si>
  <si>
    <t>School Leadership Team</t>
  </si>
  <si>
    <r>
      <rPr>
        <b/>
        <sz val="11"/>
        <color indexed="8"/>
        <rFont val="Calibri"/>
        <family val="2"/>
      </rPr>
      <t>SCHOOL LEADERSHIP TEAM:</t>
    </r>
    <r>
      <rPr>
        <sz val="11"/>
        <color theme="1"/>
        <rFont val="Calibri"/>
        <family val="2"/>
        <scheme val="minor"/>
      </rPr>
      <t xml:space="preserve">  The SPSE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SPSE. </t>
    </r>
  </si>
  <si>
    <r>
      <rPr>
        <b/>
        <sz val="11"/>
        <color indexed="8"/>
        <rFont val="Calibri"/>
        <family val="2"/>
      </rPr>
      <t>Instructions:</t>
    </r>
    <r>
      <rPr>
        <sz val="11"/>
        <color theme="1"/>
        <rFont val="Calibri"/>
        <family val="2"/>
        <scheme val="minor"/>
      </rPr>
      <t xml:space="preserve"> List of stakeholders who participated in developing the SPSE as required by Commissioner’s Regulations §100.18. Provide dates and locations of Local Stakeholder meetings.  Boxes should be added as necessary.</t>
    </r>
  </si>
  <si>
    <t>Meeting Date(s)</t>
  </si>
  <si>
    <t>Locations(s)</t>
  </si>
  <si>
    <t>Location(s)</t>
  </si>
  <si>
    <t>HoH Data Room</t>
  </si>
  <si>
    <t xml:space="preserve">HoH Data Room </t>
  </si>
  <si>
    <t>June 12, 2015</t>
  </si>
  <si>
    <t>HoH Faculty Room</t>
  </si>
  <si>
    <t>June 15, 2015</t>
  </si>
  <si>
    <t>June 23, 2015</t>
  </si>
  <si>
    <t>June 24, 2015</t>
  </si>
  <si>
    <t>Name of Leadership Member</t>
  </si>
  <si>
    <t>Role</t>
  </si>
  <si>
    <t>Robyn Guzman</t>
  </si>
  <si>
    <t>Parent</t>
  </si>
  <si>
    <t>Wanda Mejia-Jenkins</t>
  </si>
  <si>
    <t>IB Coordinator and Instructional Coach</t>
  </si>
  <si>
    <t>Jennifer Cline</t>
  </si>
  <si>
    <t>Unlimited Horizons Teacher</t>
  </si>
  <si>
    <t>Mala Hoffman</t>
  </si>
  <si>
    <t>William Antonelli</t>
  </si>
  <si>
    <t>Educational Technology Specialist</t>
  </si>
  <si>
    <t>Sabrina Dolfinger</t>
  </si>
  <si>
    <t>Special Educator</t>
  </si>
  <si>
    <t>Jonna Rao</t>
  </si>
  <si>
    <t>School Information Sheet</t>
  </si>
  <si>
    <t>Grade Configuration</t>
  </si>
  <si>
    <t>Pre-K through 5</t>
  </si>
  <si>
    <t>Total Student Enrollment</t>
  </si>
  <si>
    <t>482</t>
  </si>
  <si>
    <t>% Title I Population</t>
  </si>
  <si>
    <t>% Attendance Rate</t>
  </si>
  <si>
    <t>93.1%</t>
  </si>
  <si>
    <t>% of Students Eligible for Free Lunch</t>
  </si>
  <si>
    <t>67.6%</t>
  </si>
  <si>
    <t>% of Students Eligible for Reduced-Price  Lunch</t>
  </si>
  <si>
    <t>5.4%</t>
  </si>
  <si>
    <t>% of Limited English Proficient Students</t>
  </si>
  <si>
    <t>% of Students with Disabilities</t>
  </si>
  <si>
    <t>Racial/Ethnic Origin of School Student Population</t>
  </si>
  <si>
    <t>% American Indian or Alaska Native</t>
  </si>
  <si>
    <t>0.4%</t>
  </si>
  <si>
    <t>% Black or African American</t>
  </si>
  <si>
    <t>33.4%</t>
  </si>
  <si>
    <t>% Hispanic or Latino</t>
  </si>
  <si>
    <t>43.8%</t>
  </si>
  <si>
    <t>% Asian, Native Hawaiian / Other Pacific Islander</t>
  </si>
  <si>
    <t>2.3%</t>
  </si>
  <si>
    <t>% White</t>
  </si>
  <si>
    <t>15.5%</t>
  </si>
  <si>
    <t>% Multi-Racial</t>
  </si>
  <si>
    <t>4.6%</t>
  </si>
  <si>
    <t>School Personnel</t>
  </si>
  <si>
    <t>Years Principal Assigned to School</t>
  </si>
  <si>
    <t># of Assistant Principals</t>
  </si>
  <si>
    <t># of Deans</t>
  </si>
  <si>
    <t># of Counselors / Social Workers</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</si>
  <si>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</si>
  <si>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of Teachers Teaching Out of Certification Area</t>
  </si>
  <si>
    <t>% Teaching with Fewer than 3 Years of Experience</t>
  </si>
  <si>
    <t>Average # of Teacher Absences</t>
  </si>
  <si>
    <t>Overall State Accountability Status</t>
  </si>
  <si>
    <t>Priority School</t>
  </si>
  <si>
    <t>Focus School Identified by a Focus District</t>
  </si>
  <si>
    <t xml:space="preserve">SIG(a) Recipient </t>
  </si>
  <si>
    <t>SIG(g) Recipient</t>
  </si>
  <si>
    <t>Identification for ELA?</t>
  </si>
  <si>
    <t>Identification for Math?</t>
  </si>
  <si>
    <t>Identification for Science?</t>
  </si>
  <si>
    <t>Identification for High School Graduation Rate?</t>
  </si>
  <si>
    <t>ELA Performance at Level 3 and Level 4</t>
  </si>
  <si>
    <t>27</t>
  </si>
  <si>
    <t>Math Performance at Level 3 and Level 4</t>
  </si>
  <si>
    <t>24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</si>
  <si>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</si>
  <si>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</si>
  <si>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</si>
  <si>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</si>
  <si>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</si>
  <si>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</si>
  <si>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Persistently Failing School (per Education Law 211-f)</t>
  </si>
  <si>
    <t>Failing School (per Education Law 211-f)</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</si>
  <si>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</si>
  <si>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</si>
  <si>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</si>
  <si>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</si>
  <si>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</si>
  <si>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</si>
  <si>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</si>
  <si>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</si>
  <si>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</si>
  <si>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</si>
  <si>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</si>
  <si>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</si>
  <si>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</si>
  <si>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SPSE Plan Overview</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</si>
  <si>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SPSE, and other unique characteristics of the plan (if any), and provide evidence of the district’s capacity to effectively oversee and manage the improvement plan.</t>
  </si>
  <si>
    <t>The SPSE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</si>
  <si>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School achieved the goals identified in the previous year's School Comprehensive Education Plan (Mark with an "X").</t>
  </si>
  <si>
    <t xml:space="preserve">   Limited Degree (Fewer than 20% of goals were achieved.)</t>
  </si>
  <si>
    <t xml:space="preserve">   Partial Degree (Fewer than 50% of goals were achieved.)</t>
  </si>
  <si>
    <t>x</t>
  </si>
  <si>
    <t xml:space="preserve">   Moderate Degree (At least 50% of goals were achieved.)</t>
  </si>
  <si>
    <t xml:space="preserve">   Major Degree (At least 90% of goals were achieved.)</t>
  </si>
  <si>
    <t>2. Rate the degree to which the School successfully implemented the activities identified in the previous year's SCEP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</si>
  <si>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</si>
  <si>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</si>
  <si>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</si>
  <si>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</si>
  <si>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SCEP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</si>
  <si>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</si>
  <si>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</si>
  <si>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</si>
  <si>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</si>
  <si>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SCEP increased Parent Engagement (Mark with an "X").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</si>
  <si>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</si>
  <si>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</si>
  <si>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</si>
  <si>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</si>
  <si>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SCEP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</si>
  <si>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</si>
  <si>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</si>
  <si>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</si>
  <si>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</si>
  <si>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school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</si>
  <si>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</si>
  <si>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</si>
  <si>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</si>
  <si>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</si>
  <si>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</si>
  <si>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</si>
  <si>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</si>
  <si>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</si>
  <si>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Increase in math fluency, reduction in number of students with excessive absences, increased parent attendance at parent/teacher conferences, events and celebrations, increased teacher capacity, through professional development and PLCs, to use best practices in ELA and math instruction.</t>
  </si>
  <si>
    <t>• Describe all mid-course corrections to the previous year’s plan in response to data review and needed adjustment.  Include details of current impact and expectations for sustainability moving forward.</t>
  </si>
  <si>
    <t>The Leadership Team met mid-course to prioritize our goals and activities based on the determined level of impact. As a result of this, we honed our efforts in order to focus on what we felt was most pressing for the remainder of the year. In May, the leadership team created a priority survey for the entire staff in order to continue this process of streamlining and focusing upon what would have the most impact. These will inform our SPSE goals moving forward for the 3 year plan. In the area of academics, we named integrating technology, higher order thinking skills, aligning with IB, and PD in know what data to collect and submit on students for RtI as priorities. In the area of social/emotional functioning, we prioritized expanding the Each One Reach One mentoring program. In supporting both academics and social/emotional functioning, we prioritized tracking social/emotional climate data and developing a clear set of Tier 2 and Tier 3 Interventions.</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</si>
  <si>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</si>
  <si>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initiatives described in the current SPSE. </t>
  </si>
  <si>
    <t>1. Updating our School Instructional Expectations Guide to help it focus clearly on our identified priorities and inititatives.
2. Aligning our curriculum with the CCLS, Instructional Shifts, and International Baccalaureate Primary Years Programme.
3. Launching a once-a-cycle Grade Level Leader Team Meeting to lead to consistent communication and work towards our school mission and vision.
4. Resource streamlining to prioritize our practice to the areas we feel would maximize impact on student achievement.</t>
  </si>
  <si>
    <t>• List the identified needs in the school that will be targeted for improvement in this plan.</t>
  </si>
  <si>
    <t>After considering the results of our SCEP Streamlining Survey and the data results outlined in the Prioritization and Planning tab, we identified the following needs to target school-wide:
1. Increase staff capacity for cultural responsiveness, as evidenced by positive relationships, sensitive/positive behavior managment methods, and a reduction in write-ups for insubordination.
2. Reduce the number of minor altercations in our school
3. Increase social/emotional support for students with high absences, suspension rates, and our Black or African American female students.
4. Reduce the number of families/students on the 20+ absence list, which currently includes &gt; 20% of our student body
5. Integrating technology to improve student academics and engagement
6. Integrating more higher order thinking questions into our lessons and units
7. Reworking curriculum to bring it more in line with the International Baccalaureate Program
8. Increasing staff capacity in data collection and analysis
9. Developing a clear set of appropriate RtI interventions.</t>
  </si>
  <si>
    <t>• State the mission or guiding principles of the school and describe the relationship between the mission or guiding principles and the identified needs of the school.</t>
  </si>
  <si>
    <t>Our school mission is, "Inspiring students to become tomorrow's world leaders beyond Academy Field." Our vision is, "Through the work of all, we will achieve inclusive excellence." And the International Baccalaureate represents the school's philosophy and framework.  In order to become tomorrow's world leaders, students need to be able to exhibit responsibility through consistent attendance, positive conflict resolution, academic achievement, and technological fluency. Teachers, staff and families must collaborate to achieve strength in transdisciplinary skills in order to increase the social/emotional and academic support students need. Global experiences at all grade levels will enhance students' ability to achieve success in the 21st century.</t>
  </si>
  <si>
    <t>• List the student academic achievement targets for the identified subgroups in the current plan.</t>
  </si>
  <si>
    <t>• Describe how school structures will drive strategic implementation of the mission/guiding principles.</t>
  </si>
  <si>
    <t>• List anticipated barriers that may impact the ability to accomplish the mission or guiding principles and how those barriers will be addressed.</t>
  </si>
  <si>
    <t>One of the major barriers to our ability to accomplish our mission is the possibility of a lack of district support. The other issue is that of a lack of staff buy-in to some if not all of our proposed initiatives. We will continue to advocate for ourselves to obtain the funding that we need, we will work to gain family support and will celebrate milestones in progress to encourage staff members to fully embrace a consistent vision for our school's future.</t>
  </si>
  <si>
    <t xml:space="preserve">• Describe the professional development opportunities that will be provided to teachers and school leaders and the rationale for each opportunity. </t>
  </si>
  <si>
    <t>• List all methods of dialogue that school leaders will implement to strengthen relationships with school staff and the community.</t>
  </si>
  <si>
    <t>The school community will be provided with multiple opportunites to become familiar with the goals and expectations so they can gain a deepening understanding over time. In addition, opportunities for staff feedback we be provided formally on September 2nd and informally after that, and we will remain open to receiving this feedback. There will also be a survey conducted semi-annually for all stakeholders.</t>
  </si>
  <si>
    <t>• List all the ways in which the current plan will be made widely available to the public.</t>
  </si>
  <si>
    <t xml:space="preserve">The new system will be communicated to the staff  on September 2, 2015. It will also be posted on our website and will be presented to families at the first Compact meeting, first PTA meeting, Breakfast with the Principal, the School-Wide Block Party, and other community events. </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</si>
  <si>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</si>
  <si>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The preschool children in our building do not necessarily attend our elementary school, so that we do not have specific transition plans.  However, in order to have a feeling of cohesiveness in the building, we do share some staff meeting time and some professional development. In addition, one preschool representative will be joining our leadership team for the 2015/2016 school year.</t>
  </si>
  <si>
    <t>Priority Schools: Whole School Reform Model</t>
  </si>
  <si>
    <t>As per New York State's approved ESEA Flexibility Waiver, all Priority Schools are required to implement a systematic whole school reform model. In support of this implementation the Department has committed to ensuring that leaders of Priority Schools that are engaged in implementing whole school reform models are selected and supported by districts through a process that ensures high leadership qualifications as well as a good match between the leader’s skills and competencies and the identified needs of the school. All priority schools that are not current recipients of School Improvement Grant (SIG(G)) or School Innovation Fund (SIF)  must complete and submit the principal checklist accessed by the hyperlink and provide full responses to the narrative questions below to demonstrate their plan for implementation of a whole school reform model.</t>
  </si>
  <si>
    <t>www.p12.nysed.gov/accountability/ChecklistforDeterminingPrioritySchoolLeaderQualification.docx</t>
  </si>
  <si>
    <t>Please note:  Priority Schools that are subsequently identified as Failing or Persistently Failing as per Education Law 211-f may have additional requirements to fulfill for the 2015-16 school year.  The Department will require that districts with such schools complete an addendum to the SCEP for each school that includes the following:  rigorous performance metrics and goals that are in addition to those listed in the leading indicators section;  a list of the Community Engagement Team members and the Team's reccomendations;  and any changes made to the plan by the Superintendent Receiver, including addition of activities supporting the conversion of the school into a community school.</t>
  </si>
  <si>
    <t>1.  New School Design and Educational Plan</t>
  </si>
  <si>
    <t>The plan should provide a clear overview and detailed description of the redesign framework chosen. Drawing on the target population and sub-groups within the school, a clear rationale should be provided that articulates how the proposed mission, curriculum, teaching methods and services align with the educational needs of those populations driving the school’s current accountability status. This serves as a blueprint for the school redesign efforts.</t>
  </si>
  <si>
    <r>
      <rPr>
        <b/>
        <u/>
        <sz val="11"/>
        <color theme="1"/>
        <rFont val="Calibri"/>
        <family val="2"/>
        <scheme val="minor"/>
      </rPr>
      <t>A.  Overview:</t>
    </r>
    <r>
      <rPr>
        <b/>
        <sz val="11"/>
        <color theme="1"/>
        <rFont val="Calibri"/>
        <family val="2"/>
        <scheme val="minor"/>
      </rPr>
      <t xml:space="preserve"> Describe how the school will achieve its vision and mission, including explanation of how the proposed school design and founding group are likely to accomplish dramatic school change and improvement in key goals and outcome metrics within two years. Present historical evidence that the design, or at least components thereof, had led to similar outcomes in existing schools. Present a clear rationale for the design and any research or other supporting information that provides plausible evidence that the model will meet the needs and outcomes identified for the school.</t>
    </r>
  </si>
  <si>
    <r>
      <rPr>
        <b/>
        <u/>
        <sz val="11"/>
        <color theme="1"/>
        <rFont val="Calibri"/>
        <family val="2"/>
        <scheme val="minor"/>
      </rPr>
      <t>B.  Curriculum and Instruction:</t>
    </r>
    <r>
      <rPr>
        <b/>
        <sz val="11"/>
        <color theme="1"/>
        <rFont val="Calibri"/>
        <family val="2"/>
        <scheme val="minor"/>
      </rPr>
      <t xml:space="preserve"> Provide a description of the curriculum to be used by the school, including sample promotion or exit standards for English language arts and mathematics in two non-consecutive grade-levels to be offered by the school. Describe the process that will be used to ensure that the curriculum aligns with the New York State Learning Standards, inclusive of the Common Core State Standards and the New York State Testing Program. Discuss specific proven research-based instructional strategies and practices that will be relevant or necessary to successful implementation of the curriculum with the identified sub-groups.</t>
    </r>
  </si>
  <si>
    <r>
      <rPr>
        <b/>
        <u/>
        <sz val="11"/>
        <color theme="1"/>
        <rFont val="Calibri"/>
        <family val="2"/>
        <scheme val="minor"/>
      </rPr>
      <t>C.  Professional Development:</t>
    </r>
    <r>
      <rPr>
        <b/>
        <sz val="11"/>
        <color theme="1"/>
        <rFont val="Calibri"/>
        <family val="2"/>
        <scheme val="minor"/>
      </rPr>
      <t xml:space="preserve">  Present a coherent framework for professional development, which includes extensive job-embedded professional development, and structures for collaboration that enable teachers and support staff to have common, regular, and frequent planning time. Discuss how curriculum and instructional needs are reflected in plans for professional development.</t>
    </r>
  </si>
  <si>
    <r>
      <rPr>
        <b/>
        <u/>
        <sz val="11"/>
        <rFont val="Calibri"/>
        <family val="2"/>
        <scheme val="minor"/>
      </rPr>
      <t>D.  Use of Time:</t>
    </r>
    <r>
      <rPr>
        <b/>
        <sz val="11"/>
        <rFont val="Calibri"/>
        <family val="2"/>
        <scheme val="minor"/>
      </rPr>
      <t xml:space="preserve"> Describe the daily proposed calendar and schedule and articulate how this use of time will provide for meaningful improvements in the quality of instruction, enrichment opportunities, and professional culture of teacher leadership and collaboration. Discuss how restructuring the school calendar will increase learning time and extend the school day or year.   Describe a logical and meaningful set of strategies for the use of instructional time that leads to pedagogically sound restructuring of the daily/weekly/monthly schedule to increase learning time and/or extend the school day or year.  Present the daily proposed school calendar showing the number of days the school will be in session and sample daily class schedule showing daily hours of operation and allocation of time for core instruction, supplemental instruction, and increased learning time activities. Submit a sample daily schedule for one grade in each level at which the school will operate.</t>
    </r>
  </si>
  <si>
    <r>
      <rPr>
        <b/>
        <u/>
        <sz val="11"/>
        <color theme="1"/>
        <rFont val="Calibri"/>
        <family val="2"/>
        <scheme val="minor"/>
      </rPr>
      <t>E.  Assessment:</t>
    </r>
    <r>
      <rPr>
        <b/>
        <sz val="11"/>
        <color theme="1"/>
        <rFont val="Calibri"/>
        <family val="2"/>
        <scheme val="minor"/>
      </rPr>
      <t xml:space="preserve">  Describe the school’s approach to assessment. Explain how the school will evaluate progress of individual students, cohorts over time and the school as a whole toward meeting the requirements under New York State’s accountability system. Describe the school policies and criteria for promoting students to the next level and for graduation from the school. Discuss how the school will use assessment information to identify students not performing at grade level, and to modify the educational program for improved instruction, student learning, and staff development. </t>
    </r>
  </si>
  <si>
    <r>
      <rPr>
        <b/>
        <u/>
        <sz val="11"/>
        <rFont val="Calibri"/>
        <family val="2"/>
        <scheme val="minor"/>
      </rPr>
      <t>F.  School Climate and Discipline:</t>
    </r>
    <r>
      <rPr>
        <b/>
        <sz val="11"/>
        <rFont val="Calibri"/>
        <family val="2"/>
        <scheme val="minor"/>
      </rPr>
      <t xml:space="preserve"> Describe the strategies the school will employ to develop and sustain a safe and orderly school climate that supports fulfillment of the educational goals. Explain the school’s approach to student behavior management and discipline for both the general student population and for students with special needs. Explain the school’s approach to supporting and enhancing the social and emotional health needs of its students. Explain how the school will encourage parent/family involvement and communication to support student learning, and how it will gauge satisfaction with school climate.</t>
    </r>
  </si>
  <si>
    <r>
      <rPr>
        <b/>
        <u/>
        <sz val="11"/>
        <color theme="1"/>
        <rFont val="Calibri"/>
        <family val="2"/>
        <scheme val="minor"/>
      </rPr>
      <t xml:space="preserve">G. Regulatory Flexibility (Variance): </t>
    </r>
    <r>
      <rPr>
        <b/>
        <sz val="11"/>
        <color theme="1"/>
        <rFont val="Calibri"/>
        <family val="2"/>
        <scheme val="minor"/>
      </rPr>
      <t xml:space="preserve"> The regulations of the Commissioner of Education (8 NYCRR 100.2n) allow the Commissioner of Education to grant a variance from provisions of the Part 100 regulations that will be necessary for a school to implement a program designed to provide excellence in education. In the context of this plan, this proposal narrative serves as the form and format for requesting a variance for educational excellence. If appropriate, identify any specific Part 100 regulation(s) for which a variance is necessary in order to fully implement the school redesign. Describe any specific features and elements of the proposed school redesign that would justify the need for the variance. (Note: A submitted SPSE does not, in and of itself imply the requested variance is approved. NYSED may determine the features of the program can be implemented without the need for a variance. Any variance granted will extend only through the life of the SPSE.)</t>
    </r>
  </si>
  <si>
    <r>
      <rPr>
        <b/>
        <u/>
        <sz val="11"/>
        <rFont val="Calibri"/>
        <family val="2"/>
        <scheme val="minor"/>
      </rPr>
      <t>H.  Meeting the Needs of Unique Populations:</t>
    </r>
    <r>
      <rPr>
        <b/>
        <sz val="11"/>
        <rFont val="Calibri"/>
        <family val="2"/>
        <scheme val="minor"/>
      </rPr>
      <t xml:space="preserve">  Describe the population of students with disabilities, including those with moderate to severe disabilities, students who are English language learners, and students from households that are eligible for the federal free or reduced-priced lunch program, first generation college goers, students of color, and other young people underrepresented in higher education and the specific continuum of instructional and support strategies that will be employed to meet the needs of these populations.</t>
    </r>
  </si>
  <si>
    <t>2. Organizational Plan</t>
  </si>
  <si>
    <t>The Organizational Plan should provide an understanding of how the school will be operated, beginning with its governance and management.  It should present a clear picture of the school’s operating priorities, delegation of responsibilities, and relationships with key stakeholders.</t>
  </si>
  <si>
    <r>
      <rPr>
        <b/>
        <u/>
        <sz val="11"/>
        <color theme="1"/>
        <rFont val="Calibri"/>
        <family val="2"/>
        <scheme val="minor"/>
      </rPr>
      <t>A. Site-based Governance:</t>
    </r>
    <r>
      <rPr>
        <b/>
        <sz val="11"/>
        <color theme="1"/>
        <rFont val="Calibri"/>
        <family val="2"/>
        <scheme val="minor"/>
      </rPr>
      <t xml:space="preserve">  Describe the organizational structure of the school and its day-to-day operation. Explain the management roles and responsibilities of key administrators with respect to instructional leadership, curriculum development and implementation, personnel decisions, budgeting, financial management, legal compliance, and any special staffing needs. Submit an Organizational Chart that shows the staffing structure and reporting responsibilities for the district and partner organization(s). </t>
    </r>
  </si>
  <si>
    <r>
      <rPr>
        <b/>
        <u/>
        <sz val="11"/>
        <color theme="1"/>
        <rFont val="Calibri"/>
        <family val="2"/>
        <scheme val="minor"/>
      </rPr>
      <t>B.  Leadership Positions:</t>
    </r>
    <r>
      <rPr>
        <b/>
        <sz val="11"/>
        <color theme="1"/>
        <rFont val="Calibri"/>
        <family val="2"/>
        <scheme val="minor"/>
      </rPr>
      <t xml:space="preserve">  The principal selected to lead the new school must have the capabilities to be successful in the particular school setting and school design chosen. Describe the primary responsibilities for each key management position and identify critical skills or experiences necessary to fulfill those responsibilities. If these positions are already filled, provide the resumes or curriculum vitae of these individuals and include the track-record of success in previous schools. </t>
    </r>
  </si>
  <si>
    <r>
      <rPr>
        <b/>
        <u/>
        <sz val="11"/>
        <color theme="1"/>
        <rFont val="Calibri"/>
        <family val="2"/>
        <scheme val="minor"/>
      </rPr>
      <t>C.  Staffing, Human Resources, and Work Conditions:</t>
    </r>
    <r>
      <rPr>
        <b/>
        <sz val="11"/>
        <color theme="1"/>
        <rFont val="Calibri"/>
        <family val="2"/>
        <scheme val="minor"/>
      </rPr>
      <t xml:space="preserve">  The principal selected to lead the redesigned school should have the authority to select and assign staff positions in the school, consistent with the school’s approved design. Discuss the staffing plan for the school including staffing needs and recruitment strategies. Submit the job descriptions of teachers within the school, describing the critical skills or experiences that teachers should posses. (Description can be general for core teachers). In addition, submit any supporting labor-management documentation such as agreement to create and/or existing thin-contracts or election-to-work agreements, or school-based options that state the conditions for work that match the design needs of the school. </t>
    </r>
  </si>
  <si>
    <t>Priority Schools: Expanded Learning Time Plan</t>
  </si>
  <si>
    <t xml:space="preserve">As per New York State's approved ESEA Flexibility Waiver, Priority schools implementing a whole school reform model in 2015-2016 must demonstrate that a minimum of 200 additional student contact hours are being offered as Expanded Learning Time in addition to the current mandated length of 900 hours per year of instruction in elementary school and 990 hours per year in high school.  </t>
  </si>
  <si>
    <t>A. Describe the target population of students to be served by the Expanded Learning Time program. Indicate whether students' participation in the additional hours will be mandatory or voluntary, and if voluntary, how are you ensuring that 50% or more of the students (or of Academic Intervention Services students if the school is not receiving 1003(g) School Improvement Grant Funds) are participating?</t>
  </si>
  <si>
    <t>B. Describe the unique academic, social, and emotional needs of targeted students that will be addressed through the components of the ELT program.</t>
  </si>
  <si>
    <t>C. Describe how the school engaged representatives from multiple school and community stakeholder groups in thoughtful, data-driven needs assessment that address the holistic needs of students and teachers.</t>
  </si>
  <si>
    <t>D. Describe the focused priorities, expressed as clearly articulated and measurable goals, that will guide the implementation and evaluation of all program partnerships and activities.</t>
  </si>
  <si>
    <t>E. Describe how the school will foster a culture of safety, support, and social emotional growth where high expectations for students and staff are clearly articulated and supported through appropriate policies, procedures, and/or practices that adhere to NYSED’s social/emotional learning guidelines.</t>
  </si>
  <si>
    <t>F. Describe how the school will provide a consistently high-quality and rigorous core academic program, delivered by  NYS certified teachers and qualified community educators (e.g., tutors, teaching artists, etc.), that directly aligns with Common Core Learning Standards.</t>
  </si>
  <si>
    <t>G. Describe how the school will support personalized learning for all students through differentiated instruction, timely and targeted interventions for students who require additional support, and opportunities for acceleration.</t>
  </si>
  <si>
    <t>H. Describe how the school will integrate high-quality and engaging enrichment programming that builds critical knowledge and skills and exposes students to potential college and career pathways.</t>
  </si>
  <si>
    <t>I. Describe how the school will embed consistent and meaningful opportunities for all constituencies to collaborate with their peers, participate in professional development that improves instructional practices, and engage in self-reflection and evaluation.</t>
  </si>
  <si>
    <t>J. Describe how the school will utilize data cycles that include baseline, progress monitoring, and summative evaluation measures for evaluating teaching and learning and informing appropriate supports, interventions, and/or services.</t>
  </si>
  <si>
    <t>K. Describe how the school will allocate and integrate school, district, and community resources strategically to ensure that identified goals are achieved and critical program components can be sustained and/or scaled up over time.</t>
  </si>
  <si>
    <t>Mental Model Worksheet</t>
  </si>
  <si>
    <t>Conceptual Frame 1 - Vision (Leadership)</t>
  </si>
  <si>
    <t>HEDI Rating</t>
  </si>
  <si>
    <t>Conceptual Frame 2 - Systems and Structures</t>
  </si>
  <si>
    <t>Statement of Practice  1.2</t>
  </si>
  <si>
    <t>I</t>
  </si>
  <si>
    <t>Statement of Practice 2.4</t>
  </si>
  <si>
    <t>D</t>
  </si>
  <si>
    <t>Statement of Practice  2.2</t>
  </si>
  <si>
    <t xml:space="preserve">Statement of Practice  2.5 </t>
  </si>
  <si>
    <t>Statement of Practice  3.2</t>
  </si>
  <si>
    <t>Statement of Practice  3.5</t>
  </si>
  <si>
    <t xml:space="preserve">Statement of Practice  4.2 </t>
  </si>
  <si>
    <t xml:space="preserve">Statement of Practice  5.2 </t>
  </si>
  <si>
    <t>Statement of Practice  5.2</t>
  </si>
  <si>
    <t>Statement of Practice  5.5</t>
  </si>
  <si>
    <t>Statement of Practice  5.3</t>
  </si>
  <si>
    <t>E</t>
  </si>
  <si>
    <t>Statement of Practice  6.5</t>
  </si>
  <si>
    <t>Statement of Practice  6.2</t>
  </si>
  <si>
    <t>Conceptual Frame 3 - Resources</t>
  </si>
  <si>
    <t>Conceptual Frame 4 - Common Core Learning Standards</t>
  </si>
  <si>
    <t>Statement of Practice 1.1</t>
  </si>
  <si>
    <t>Statement of Practice 3.2</t>
  </si>
  <si>
    <t>Statement of Practice  1.3</t>
  </si>
  <si>
    <t>Statement of Practice 3.3</t>
  </si>
  <si>
    <t>Statement of Practice  2.3</t>
  </si>
  <si>
    <t>Statement of Practice 4.3</t>
  </si>
  <si>
    <t>Statement of Practice  3.3</t>
  </si>
  <si>
    <t>Statement of Practice 4.5</t>
  </si>
  <si>
    <t>Statement of Practice  4.3</t>
  </si>
  <si>
    <t>Statement of Practice 5.3</t>
  </si>
  <si>
    <t>Statement of Practice  6.3</t>
  </si>
  <si>
    <t>Conceptual Frame 5 - Collaboration</t>
  </si>
  <si>
    <t>Conceptual Frame 6 - Use of Data</t>
  </si>
  <si>
    <t>Statement of Practice 1.4</t>
  </si>
  <si>
    <t>Statement of Practice 1.5</t>
  </si>
  <si>
    <t>Statement of Practice 3.4</t>
  </si>
  <si>
    <t>Statement of Practice 2.5</t>
  </si>
  <si>
    <t>Statement of Practice 4.4</t>
  </si>
  <si>
    <t>Statement of Practice 3.5</t>
  </si>
  <si>
    <t>Statement of Practice 5.4</t>
  </si>
  <si>
    <t>Statement of Practice 6.4</t>
  </si>
  <si>
    <t>Statement of Practice 5.5</t>
  </si>
  <si>
    <t>Statement of Practice 6.5</t>
  </si>
  <si>
    <t>Conceptual Frame 7 - Professional Development</t>
  </si>
  <si>
    <t>Conceptual Frame 8 - Differentiated Instruction</t>
  </si>
  <si>
    <t>Statement of Practice 4.2</t>
  </si>
  <si>
    <t>Strategic Plan Prioritization and Planning Template</t>
  </si>
  <si>
    <t>YEAR 1 OF THE STRATEGIC PLAN</t>
  </si>
  <si>
    <t>Check all that apply</t>
  </si>
  <si>
    <t>Describe the data you will use to assess the school’s needs and starting-point aligned to the identified conceptual frame and identify the people involved in addressing each area. Consider using the DTSDE 2.0 Resource Guide as a tool to support your thinking.</t>
  </si>
  <si>
    <t xml:space="preserve"> Vision (Leadership) </t>
  </si>
  <si>
    <t>In June 2015, the Leadership Team met to review data from the 2014-2015 school year and compare this years findings to last year's findings. We looked closely at various types of data that directly tracks or directly affects student academic achievement in our building: academic data (SRI's, running record results, Reflex Math results); attendance data; discipline referral data; and suspension data. We were able to look at several types of this data, including SRIs, running records, discipline refferrals, and suspensions) by subgroups. The following is a description of the data and our basic findings. We believe that all this data is interrelated and will affect our plan for each of the 8 conceptual frameworks over the next 3 years. Therefore, we decided to summarize our overall findings to inform all 3 years here.
Attendance Data
During the 2014-2015 school year, 55% of our student body in grades Pre-K through 5 had 10 or more absences and 21% had 20 or more absences. There was some indication of improvement in this area over previous years, however. We found that the number of students on the 10+ absence list for K-5 declined by 13.8% in 2014-2015 as compared to 2013-2014. The most significant improvements were found in grades 3 and 5. As was the case last year, we noticed that there were many sibling groupings on the excessive absences list. We decided that our SPSE should include a plan to agressively reduce the number of students with excessive absences so that students would be present to receive the instruciton they need to increase their academic achievement levels.
Suspension Data
We found that we had a 26% reduction in the total number of suspensions when comparing the 2014-15 school year to the previous year. However, the number of different students suspended remained steady at 40 over the two year period.  We noted that of the 12 students who decreased their number of suspensions from 2013-2014 to 2014-2015, 9 participated in our school's mentoring program (Each One Reach One). The most common infractions that led to suspension were minor altercations and weapons possession. At Horizons, the Black and African American subgroup represents 33.4% of our student body. However, that same group represents 54% of our school suspensions. Furthermore, we found that Black or African American females represent 69% of all the female suspensions in the school. The second highest subgroup to face suspension was Hispanic or Latino males, who represented 47% of all the male suspensions in our school. In continuing our work to reduce suspensions, these two subgroups will need to be targeted. We found that collectively, 565 days of school were lost to suspensions over the past two school years, meaning that, for the 40 students suspended in each year, a significant number of instructional days were lost.We decided we would like to outline a plan in our SPSE to aggressively reduce the number of suspensible offenses occurring in our school as well as the number of students being suspended. We found that collectively, 565 days of school were lost to suspensions over the past two school years, meaning that, for the 40 students suspended in each year, a significant number of instructional days were lost.</t>
  </si>
  <si>
    <t xml:space="preserve"> Systems and Structures </t>
  </si>
  <si>
    <t xml:space="preserve"> Resources</t>
  </si>
  <si>
    <t xml:space="preserve"> Common Core Learning Standards</t>
  </si>
  <si>
    <t xml:space="preserve"> Collaboration **</t>
  </si>
  <si>
    <t xml:space="preserve"> Use of Data **</t>
  </si>
  <si>
    <t xml:space="preserve"> Professional Development **</t>
  </si>
  <si>
    <t xml:space="preserve"> Differentiated Instruction **</t>
  </si>
  <si>
    <t>*Schools have the ability to self-select additional CF or individual SOPs that were not prioritized in Step 1, if there is an identified need. The school should address the identified need within the plan and provide a strong rationale for adding it to the cycle and overall plan.</t>
  </si>
  <si>
    <t>**Moving steps from year 2 or year 3 requires the oversight attestation page signed by the Superintendent or her/his designee.</t>
  </si>
  <si>
    <t>YEAR 2 OF THE STRATEGIC PLAN</t>
  </si>
  <si>
    <t>(continued from above)
Discipline Referral Data
In analyzing our discipline referrals, we found that the most common infraction leading to a referral was "insubordination." We found that 67% of those being referred for insubordination were Black or African American (46% females; 21% males). This disproportionality is a major concern and must be addressed in the 3 year plan. The second most common infraction leading to a referral was minor altercations, again showing that reducing minor altercations should be a focus.
ELA Data
When looking at SRI data for the 3rd, 4th and 5th graders in our school, we found that all subgroups (economically disadvantaged, Black or African American, Hispanic or Latino, Students with Limited English Proficiency, and Students with Disabilities) showed significant improvement. For all these subgroups, the number of students in the range "Below Basic" dropped. However, there is still much work to be done in this area: 58% of Black or African American students who will be entering 4th grade and 42% of Black or African American students entering 5th grade are still within the "Below Basic" category (down from 75% and 58%, respectively). 48% of the Economically Disadvantaged students who will be entering 4th grade and 35% of the Economically Disadvantaged students who will be entering 5th grade still fall within the "Below Basic" category (down from 75% and 53% respectively). This is the pattern: there is growth, but still much work ahead of us in making sure all our students are on the path to being "career and  college ready."
Math Data
Our analysis of Reflex Math shows that students make more significant growth in fact fluency when using this program as compared to using Fastt Math or pen and paper methods. We are still facing the issue that not enough students are accessing the program for the recommended 3 or more days per week. However, even students classes where student use was averaging less that 3 days a week showed significant fluency gains.Our conclusion is that we still need to push for adequate technology to ensure all kids can do 5 or more lessons a week.
State Test Data
In analyzing our state test data, the most significant finding was the disparity in scores between students who were "economically disadvantaged" and those who were "not economically disadvantaged." Wile 60% of the "not economically disadvantaged" students scored in the proficient range (levels 3 and 4) on the ELA assessment, that percentage was 11% for student who are "economically disadvantaged." This is a 49% achievement gap. In math, the gap was only slightly lower: 51% of students who were "not economically disadvantaged" score in the proficient range, while only 7% of the "economically disadvantaged" students were proficient, for a 44% achievement gap. In is abundantly clear that we need to continue to address how to increase our students' achievement levels on the state test, especially our students categorized as "economically disadvantaged." During the 2013-2014 school year, 82% of the students in grades 3-5 who took the test were in this subgroup.
The Leadership Team will be addressing each of these areas and heading up subcommittees of teachers and TAs to carry out the work. Subcommittees are Climate, Data, Curriculum, and Partnerships.</t>
  </si>
  <si>
    <t>YEAR 3 OF THE STRATEGIC PLAN</t>
  </si>
  <si>
    <t>See above.</t>
  </si>
  <si>
    <t>Conceptual Frame 1: Vision (Leadership)</t>
  </si>
  <si>
    <t>NYSED REVIEWER FEEDBACK</t>
  </si>
  <si>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</si>
  <si>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The school leader must establish a systematic plan where support systems (including the establishment of explicit targets, descriptions of exemplary instructional practices, and descriptions of exemplary school engagement) are available for all stakeholders so they can effectively take ownership of high expectations and exemplary practices that are aligned to achieve the school’s vision.  </t>
  </si>
  <si>
    <t>REVIEWER FEEDBACK ON SMAR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</si>
  <si>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</si>
  <si>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t>By June 30, 2016, the Horizons on the Hudson school community will share a common set of high expectations for teaching and learning as measured by staff, student, and parent survey data collected semi-annually.</t>
  </si>
  <si>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</si>
  <si>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</si>
  <si>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often each activity will take place; and the intended impact of each activity. Do not combine multiple activities into a single cell; each activity should be written in its own cell. </t>
    </r>
  </si>
  <si>
    <t>REVIEWER FEEDBACK ON ACTIVITIES</t>
  </si>
  <si>
    <t>Revise Instructional Expectations Guide to include International Baccalaureate policies drafted by staff in the spring; the Eric Jensen engagement factors from Engaging with Poverty in Mind; culturally responsive practices expected from all staff; appropriate RtI interventions for classroom teachers to implement; other exemplary instructional and engagement practices being adopted by our school; and specific benchmark and growth targets for ELA and math. The principal and members of the leadership will complete the SBIE in order to ensure a common set of high expectations.</t>
  </si>
  <si>
    <t>Revise Horizons Staff Handbook to remove instructional portions, as these will now be covered solely in the SBIE. This will be done by the principal in order to ensure a clearly communicated, streamlined, common set of high expectations. </t>
  </si>
  <si>
    <t>The school principal will contact the Cornell Cooperative Extension, Orange County to explore the possibility of obtaining training for our staff in establishing and running a peer mediation program in order to support teachers in achieving a common set of high expectations.</t>
  </si>
  <si>
    <t>The principal will establish a school wide schedule that blocks out time for regular horizontal and vertical meetings as well as committee meetings for the purpose of collaborative student work and student data review,  curriculum planning, climate, and partnerships.</t>
  </si>
  <si>
    <t>The principal will establish a schedule for the school psychologist that blocks out regular meetings for a peer mediation program.</t>
  </si>
  <si>
    <t>The School Climate Team will work with staff to establish the list of students who need Each One Reach One mentors, staff will be matched with students, families will be contacted, and a kick-off event for mentors, mentees and families for the 2015-2016 school year will take place in order to support students in achieving the school's high expectations.</t>
  </si>
  <si>
    <t>Members of the Leadership Team will present SPSE and the SBIE thoroughly to the staff on the first day they report back to work for the 2015-2016 school year.</t>
  </si>
  <si>
    <t>The school typist responsible for attendance will begin making daily phone calls to families of all students absent in order to increase student attendance to ensure students can fulfill the school's high expectations.</t>
  </si>
  <si>
    <t>A plan for home visits to all families who had students on the 20+ absence list in 2015-2016 will be presented to staff and launched. The goal is for each family on the list to receive at least one home visit from the classroom teacher and one other person (an admistrator, classroom teacher or other staff member) to encourage attendance.</t>
  </si>
  <si>
    <t>The School Climate Team will launch an attendance intervention system that tracks daily attendance with monthly rewards in place for highest percentages of classwide attendance as well as for individual students who achieve perfect attendance.</t>
  </si>
  <si>
    <t>The School Climate Team will establish a monthly support group for Black and African American female students grades 3-5. The group will lead discussions, run activities and bring in guest speakers targeted at helping girls increase their self-esteem and develop their leadership skills. This subgroup led our school's female suspensions (69%) and overall discipline referrals (39%) and this activity was established in order to reduce these numbers.</t>
  </si>
  <si>
    <t>By 10/1/15, the SBSE and SBIE will be posted to the Horizons website for all stakeholders to access.</t>
  </si>
  <si>
    <t>The following vertical and horizontal meetings will take place on a regular basis to foster collaboration and move us towards our long-term vision:
-IB planning meetings for developing, revising, and expanding the inquiry based learning and levels of engagement taking place in our school
-Leadership Meetings
-Compact Meetings
-Leadership Subcommittee meetings to carry out the SPSE activites around curriculum, climate, and partnerships.</t>
  </si>
  <si>
    <t>Communicate School Wide Expectations to families in the following ways in order to ensure a common vision:
-Present the SBIE to parents at Breakfast with the Principal and give out a copy to all parents.
-Share the expectations with families during Open House, Bring Your Dad to School Day
-Have a copy of the SBIE available in the Parent Cafe
-Include information around expectations in school event programs and monthly newsletters</t>
  </si>
  <si>
    <t>Principal will meet with grade level teams to establish clear first trimester benchmarks and targets for ELA and Math achievement in order to communicate common high expectations.</t>
  </si>
  <si>
    <t>The Leadership Team will review progress towards all SPSE priorities, SMART Goals and activities, document this progress, and revise our plans and activities as necessary based on that analysis to move us toward our long-term vision. </t>
  </si>
  <si>
    <t>Principal will meet with grade level teams to review first trimester results and establish clear second trimester benchmarks and targets for ELA and Math achievement.</t>
  </si>
  <si>
    <t>Principal will meet with grade level teams to review second trimester results and establish clear final trimester benchmarks and targets for ELA and Math achievement.</t>
  </si>
  <si>
    <r>
      <rPr>
        <b/>
        <u/>
        <sz val="11"/>
        <color theme="1"/>
        <rFont val="Calibri"/>
        <family val="2"/>
        <scheme val="minor"/>
      </rPr>
      <t>F. Plan for Interim and Summative Evaluations</t>
    </r>
    <r>
      <rPr>
        <b/>
        <sz val="11"/>
        <color theme="1"/>
        <rFont val="Calibri"/>
        <family val="2"/>
        <scheme val="minor"/>
      </rPr>
      <t>: Be sure to include approximate checkpoints, who will conduct the evaluations, and how they will be conducted.</t>
    </r>
  </si>
  <si>
    <t>-Principal will conduct above scheduled data meetings (see activities) to check in with teachers on the progress of their students towards the SMART Goals
-Leadership Team will meet mid year (see activity above) to check in on progress on the SPSE goals and activities.
-At least monthly, each Leadership Subcommittee (Curriculum, Climate, and Partnerships) will report to the Leadership Committee the committee work and data from the previous month.</t>
  </si>
  <si>
    <r>
      <rPr>
        <b/>
        <u/>
        <sz val="11"/>
        <color theme="1"/>
        <rFont val="Calibri"/>
        <family val="2"/>
        <scheme val="minor"/>
      </rPr>
      <t>G. Safety (Intellectual and Physical):</t>
    </r>
    <r>
      <rPr>
        <b/>
        <sz val="11"/>
        <color theme="1"/>
        <rFont val="Calibri"/>
        <family val="2"/>
        <scheme val="minor"/>
      </rPr>
      <t xml:space="preserve"> What steps will the school community take to ensure that these activities are addressed in a climate of intellectual safety?</t>
    </r>
  </si>
  <si>
    <t>The school community will be provided with multiple opportunites to become familiar with the goals and expectations so they can gain a deepening understanding over time. In addition, opportunities for staff feedback we be provided formally on September 2nd and informally after that, and we will remain open to receiving this feedback.</t>
  </si>
  <si>
    <r>
      <rPr>
        <b/>
        <u/>
        <sz val="11"/>
        <color theme="1"/>
        <rFont val="Calibri"/>
        <family val="2"/>
        <scheme val="minor"/>
      </rPr>
      <t>H. Communication:</t>
    </r>
    <r>
      <rPr>
        <b/>
        <sz val="11"/>
        <color theme="1"/>
        <rFont val="Calibri"/>
        <family val="2"/>
        <scheme val="minor"/>
      </rPr>
      <t xml:space="preserve"> What steps will the community take to ensure active communication takes place amongst and across all constituencies?</t>
    </r>
  </si>
  <si>
    <t>We have outlined specific steps to ensure active communication to all constituencies, as outlined in the activities above.</t>
  </si>
  <si>
    <t>Conceptual Frame 2: Systems and Structures</t>
  </si>
  <si>
    <t>Staff and school leaders must connect our structures (such as IB planning times, grade level leaders, common prep times, and data meetings), into a cohesive system that enables the school to thoroughly address and communicate clearly about curriculum use, instructional decisions, student achievement, and family engagement in order to ensure consistencies in implementation of currciulum improvement initiatives and instructional best practices.</t>
  </si>
  <si>
    <t>By June 2018 , the school will foster the purposeful and accountable use of consistent information by the teaching staff to move the school towards the achievement of the school vision as measured by the results of the classroom observations in our annual DTSDE review and an increase in student growth on such measures as but not limited to NYS assessments, Fountas and Pinnell levels, lexile levels, etc. through assessments we currently have in the building and those the district chooses to implement.</t>
  </si>
  <si>
    <t>The School Based Instructional Expectations Guide will be revised by the principal and members of the Leadership Team to include a clear description of the role and responsibilties of the Grade Level Leader in order to communicate clearly the expectations of that role to move us towards achievement of our school vision.</t>
  </si>
  <si>
    <t>The school leader will revise the school schedule to include a 7th prep that allows all grade level teachers pre-K through 5 to meet together with the administrator once a cycle.</t>
  </si>
  <si>
    <t>The structure of the Leadership Subcommittees will be revised to promote the interconnectedness of data and the work of teachers as follows: the "Data Team" will be eliminated as a separate team. Instead, one "Data Specialist" will be assigned to each of the three remaining subcommittees: Partnerships, Climate and Curriculum. The Data Specialist on each team will be responsible for collecting and reporting upon the relevant data for their team. The Curriculum Team Data Specialist would regularly collect and analyze running record, math fluency, and module and/or IB assessments and present them to the Leadership Team and the Grade Level Team. The Climate Team Data Specialist would regularly collect, analyze and present data around discipline referrals, suspensions and attendance.  The Partnership Team Data Specialist would be responsible for data around interventions implemented by our community partners, etc.</t>
  </si>
  <si>
    <t>The Grade Level Lead Teacher team will meet once a cycle with the administator. The administrator will present data and information that needs to be discussed vertically. The discussions will focus on using data to develop clear instructional plans that will lead to improved student achievement. Minutes of that discussion will be taken and posted to the school notebook.</t>
  </si>
  <si>
    <t>Each grade level leader will meet with their grade level team at the beginning of year to select one consistent letter per cycle or day of the week as a collaborative prep. This will be used to go over the data, information, and instructional plans discussed at the Grade Level Leader meeting. When appropriate, the team will make a plan of action to address needs reflected by data and administrator. The Grade Level Leader will serve as a liaison to communicate questions and concerns between the Grade Level Leader Team and administrator. In addition, agenda items for the Grade Level Leader meeting should be suggested to the Grade Level Leader by the teachers and submitted to the administrator before the next scheduled Grade Level Leader meeting.</t>
  </si>
  <si>
    <r>
      <t>F. Plan for Interim and Summative Evaluations</t>
    </r>
    <r>
      <rPr>
        <b/>
        <sz val="11"/>
        <color theme="1"/>
        <rFont val="Calibri"/>
        <family val="2"/>
        <scheme val="minor"/>
      </rPr>
      <t>: Be sure to include approximate checkpoints, who will conduct the evaluations, and how they will be conducted.</t>
    </r>
  </si>
  <si>
    <t>The School Typist will be in charge of making sure the minutes from the Grade Level Collaborative Prep meetings are received and logged each cycle to hold teachers accountable for these meetings. On a trimester basis, the school leader will elicit feedback from the Grade Level Leaders on how the system is working and use that feedback to revise the schedule and system appropriately. At the mid-year point, the Leadership Team, which currently has representatives from teaching staff pre-K through 5, will evaluate whether this system is having the desired impact of connecting the staff's access to student progress and social emotional health data across all areas to address all students and help the school progress towards achieving its vision.</t>
  </si>
  <si>
    <t>When the SBIE is revised, the role and responsibility description for the Grade Level Leader will include an expectation that the Grade Level Leader build trust among the team members and use discretion about how to present issues and information to the administrator on behalf of the team. The success of this will be discussed by the Grade Level Leaders at their trimester checkpoints and the Leadership Team at its mid-year checkpoint to ensure that a climate of intellectual safety has been established and is being maintained.</t>
  </si>
  <si>
    <t>The new system will be communicated to the staff when the SBIE is unveiled on September 2, 2015. The system itself is designed to ensure active communication across the teaching staff. The SBIE, including the portion on academic and social/emotional data, will be presented to families at the first Compact meeting, first PTA meeting, Breakfast with the Principal, the School-Wide Block Party, and other community events. The Partnerships Subcommittee will share the SBIE with our community partners. At all of these meetings, feedback will be elicited so that the school can benefit from varying perspectives on using and improving the system.</t>
  </si>
  <si>
    <t>Conceptual Frame 3 – Resources</t>
  </si>
  <si>
    <t>1) Staff and school leaders must identify which of the resources for academic and social-emotional student growth are the most important and will have the most impact, then prioritize deepening our practice in using these identified resources. 2) The school needs to create a system that capitalizes on its current human resources to better communicate with all families, especially those whose primary language is not English.</t>
  </si>
  <si>
    <t>By June 2017, the school will ensure that resources are effectively deployed to meet the needs of students and families as measured by the results of the evidence collected during our annual DTSDE review and by staff, student, and parent survey data collected semi-annually.</t>
  </si>
  <si>
    <t>To address Need One:</t>
  </si>
  <si>
    <t>A request will be made to the district by the principal for Level 2 and/or Level 3 IB trainings so that 100% of staff will have opportunities to deepen their knowledge and improve their teaching practices in International Baccalaureate Primary Years Programme philosophies and practices.</t>
  </si>
  <si>
    <t>The Leadership Team will compile the results of the professional development interest survey distributed to staff this past spring and align it to the above identified priorities in preparation of making a professional development calendar.</t>
  </si>
  <si>
    <t>SBIE must be revised by the principal and members of the Leadership Team to ensure that the expectations are honed down to focus on the above identified areas.</t>
  </si>
  <si>
    <t>The SBIE will be revised by the principal and members of the Leadership Team to include a clear policy for the founding and implementation of PLCs in our school  with the expectation that all teaching staff take part in one self-selected PLC for the 2015-2016 school year. For example, a PLC might form around reading, discussing, applying strategies from, and reviewing student work around a particular Fountas and Pinnell text for guided reading, or the Math Scope and Sequence for IB, or clearly incorporating the CCLS shifts into guided reading practice. This system will allow teachers to become experts in resources of their choosing within the identified priorities. Ideally, the PLCs will be vertical groups of teachers who will then turnkey information to their grade level teams.</t>
  </si>
  <si>
    <t xml:space="preserve">Storm King Art Center will host a professional development for Horizons staff to focus on incorporating IB transdiciplinary skills and art into the units of inquiry. </t>
  </si>
  <si>
    <t>The staff and leadership will collaborate to create a menu of PLCs focusing on the above identified areas. The purpose of the PLCs will be for staff who have the "101" level skills down to deepen their practice. The staff and leadership will collaborate on a system of making these meetings happen during collaborative preps, before school, or after school with the expectation that participation and leadership in PLCs will lead to Effective or Highly Effective ratings on the appropriate Danielson Rubric Domain 1 and 4 checklist areas. The PLC leaders will be responsible for collecting and submitting minutes to the instructional coach.</t>
  </si>
  <si>
    <t>The PD calendar will be presented to staff by school principal and Instructional Coach/IB Coordinator so they can begin to think about which options to sign up for. Sign ups will happen in the weeks before each calendar day.</t>
  </si>
  <si>
    <t>At the October staff meeting, a "PLC 101" Workshop will be presented by members of the staff trained by the district in PLCs to staff by the Instructional Coach and members of the leadership team, with the SBIE as a foundation. Staff will learn about how to create and run a PLC cycle and be asked to brainstorm and submit ideas for their own PLCs.</t>
  </si>
  <si>
    <t>The PLC choices for 2015-2016 will be presented by the principal and Instructional Coach, and staff will sign up for them and begin meeting.</t>
  </si>
  <si>
    <t>The principal and Leadership Team will create a professional development calendar that focuses on the core areas. PD will happen on select half days, superintendant conference days and at staff meetings and include but not be limited to the following: Guided Reading 101 for new teachers and TAs; Literature Circles 101 for teaching staff requiring basic instruction in this method; technology courses, including Microsoft One Drive, Smart Boards/Smart Notebook and using the OCC (IB Online Curriculum Center); Crisis Intervention 101. Horizons staff members who show expertise in these areas will be invited to teach such workshops.</t>
  </si>
  <si>
    <t>The professional development calendar will be presented to staff by the principal and instructional coach in September, and it will be implemented throughout the year.</t>
  </si>
  <si>
    <t>The technology specialist will create a desktop shortcut connected to staff network login that will list various professional development resources teachers can access online in order to promote self-study.</t>
  </si>
  <si>
    <t>The Climate Committee will reflect upon data to define the successes and limitations of last year's Each One Reach One mentoring program and create a plan to launch and implement the program for the 2015-2016 school year. The plan will continue to formalize the requirements of the program for mentors, mentees and families and establish a schedule for more frequent assemblies, mentor meetings, family communication, and data collections.</t>
  </si>
  <si>
    <t>During IB Planning times built into the school schedule by the principal, teachers will continue to reflect upon and revise common core aligned transdisciplinary curriculum with the goal of making it seamless throughout the school day. Part of the reflection will include ongoing analysis of student work from formative and summative assessments and using this data to drive the skills to be addressed in upcoming units of inquiry.</t>
  </si>
  <si>
    <t>To address Need Two:</t>
  </si>
  <si>
    <t>A sign-up sheet for bilingual staff interested in having time built into their schedule to translate newletters, notices, etc. into other languages and/or make phone calls to families in their native languages will be posted, and staff will sign up.</t>
  </si>
  <si>
    <t>A sign-up sheet for bilingual parents will be hung in the parent cafe to ask for volunteers to join the partnership committee. These bilingual parent volunteers could (a) translate newsletters, notices, etc. into other languages (b) serve as advocates for other families who share their same primary language (c) seek out information as to the wants and needs of parents who speak other languages and (d) provide feedback as to the effectiveness of home-school communication in other languages</t>
  </si>
  <si>
    <t>The bilingual staff and parent vounteers will create and hang signs in our building in all the languages represented in our building: English, Spanish, Urdu, French, Haitian-Creole, Chinese, etc. </t>
  </si>
  <si>
    <t>The IB Coordinator will print key International Baccalaureate Primary Years Programme documents, including the Learner profile, in all the languages represented in our school to send home with the appropriate students and also to have available in the parent cafe.</t>
  </si>
  <si>
    <t>1) Quarterly beginning in September (to reflect upon the summer), the Leadership Team will compare the PD calendar to the PDs that actually happened to make sure things are occurring on schedule, and make revisions to the calendar as needed. 2) On a trimester basis, the Leadership Team will review all out-of-school PDs attended by staff as well as the progress of all PLCs and set up a schedule for turnkeying. 3) At the time of each scheduled student progress report, the Climate team will gather meeting logs, referral data, attendance data and/or suspension data on the Each One Reach One mentoring program mentees to evaluate the effectiveness of mentoring on the behavior of the mentees. The Climate Committee will share this information with the teacher, mentor, and family so mid course corrections/revisions to the mentoring plan can take place. 4) At the end of every IB unit, the Grade Level Leaders will share, at their vertical team meeting, an update on their grade's progress towards bringing the IB Inquiry across the whole curriculum. Feedback will be given by the vertical team, recorded in the minutes, and shared with the grade. 5) At the end of October, the Partnership committee will assess its progress towards having newsletters, IB documents and building signs available in multiple languages and make mid-course revisions to the plan if it's not on track.</t>
  </si>
  <si>
    <t xml:space="preserve">Staff will be given choices in PD and PLCs to meet their interests and skill levels so they feel the work is purposeful and manageable. At the first meeting of each PLC, group norms will  be established to ensure a climate of intellectual safety for all members. </t>
  </si>
  <si>
    <t>Minutes of all PDs, PLCs, and meetings described above will be available on the online Horizons notebook. Communication to staff will take place through the "turnkeying schedule" established by the Leadership Team on a trimester basis. Communication to families will take place through Compact Team meeting, bulletin boards, school newsletters, classroom teacher newsletters, and/or the school website as appropriate.</t>
  </si>
  <si>
    <t xml:space="preserve">The school leader must identify a system that supports teachers' continued creation of a comprehensive transdisciplinary curriculum for all core subjects across grades. 
</t>
  </si>
  <si>
    <t>By June 2018, the teachers will have collaboratively created, implemented and reflected upon a comprehensive guide connecting the CCLS standards and instructional shifts, the IB Scopes and Sequences, IB Transdisciplinary Curriculum Map (developed last year) in order to increase student growth as evidenced by an increase on such measures as but not limited to NYS assessments, Fountas and Pinnell levels, lexile levels, etc. through assessments we currently have in the building and those the district chooses to implement.</t>
  </si>
  <si>
    <t>The Instructional Coach will revise the document titles of the maps on the Horizons Sharepoint Site to say "IB  Curriculum Map" and review and revise the documents for horizontal and vertical consistency.</t>
  </si>
  <si>
    <t>At least 2 of the IB vertical and horizontal planning meetings per month will be dedicated to the collaborative creation of the above-referenced comprehensive guide. The IB Coordinator and teachers will expand the current IB Transdisciplinary Curriculum Map to align with the IB Language Scope and Sequence, CCLS Standards and Instructional Shifts.</t>
  </si>
  <si>
    <t>At least 2 of the IB vertical and horizontal planning meetings per month will be dedicated to the collaborative creation of the above-referenced comprehensive guide. The IB Coordinator and teachers will expand the current IB Transdisciplinary Curriculum Map to align with the IB Mathematics Scope and Sequence, CCLS Standards and Instructional Shifts.</t>
  </si>
  <si>
    <t>A representative group of teachers will pursue the Written Curriculum and Assessment Level 2 IB trainings in order to support the alignment goal listed above. This activity is dependent upon the level of funding provided by the district.</t>
  </si>
  <si>
    <t>The staff members who have completed Level 2 IB trainings in The Written Curriculum and/or Assessment will formally turnkey their learning to horizontal and/or vertical teams, as applicable, through grade level meetings, staff meetings, PD days or half days, and/or during IB planning times in order to promote a common understanding as to how IB transdisciplinary curriculum should be designed and implemented.</t>
  </si>
  <si>
    <t>At the end of each month, the IB Coordinator will review the month's minutes to ensure that 2 meetings were devoted to this work. She will also monitor the work to make sure it is moving forward in a timely manner and is on track for completion, and adjust the number of meetings dedicated to it accordingly so it is completed by the deadlines listed above. Student assessment data will be reviewed in relation to this goal based on the assessment schedules set out by the state, district and school SBIE.</t>
  </si>
  <si>
    <t>In September, Essential Agreements and Group Norms will be established by the members of each horizontal/vertical planning team for IB planning time. In addition, roles will be assigned, such as minute taker/recorder, time keeper/re-focuser, etc. to empower all team members to actively participate in every meeting. In addition, someone on each grade team will take on the role of "minute reviewer." This person will be responsible for reading the minutes of another grade team (K reads 1; 1 reads 2; 2 reads 3; 3 reads 4; 4 reads 5; 5 reads K) and report back on their work during the next planning meeting. This will promote accountability and connect the school vertically K-5.</t>
  </si>
  <si>
    <t>Minutes of all meetings will be available online in the Horizons Notebook. In addition, the "minute reviewers" will actively promote communication, as outlined above.</t>
  </si>
  <si>
    <t>The staff needs to engage in formal meetings in which established collaborative protocols for reviewing student work are followed. These meetings should include not only teachers but also support staff (Reading/Math Specialist, Special Educator, school psychologist, etc.) to provide expertise and experienced support that will lead to interventions that are based in best practices and implemented with fidelity.</t>
  </si>
  <si>
    <t>By June 2018, teachers will use collaborative protocols to provide expertise and experienced support that will lead to interventions based in best practices and implemented with fidelity as evidenced by an increase on such measures as but not limited to NYS assessments, Fountas and Pinnell levels, lexile levels, etc. through assessments we currently have in the building and those the district chooses to implement.</t>
  </si>
  <si>
    <t>The staff and school leadership need to adopt protocols for vertical and horizontal teams to analyze data in a timely manner so that teachers hold each other accountable for data-driven instruction and flexible learning groupings that address the immediate needs of students in all subject areas. </t>
  </si>
  <si>
    <t>By June 2018, the staff and school leadership will use data driven instruction and flexible groupings in a timely manner to increase student achievement as evidenced by an increase on such measures as but not limited to NYS assessments, Fountas and Pinnell levels, lexile levels, etc. through assessments we currently have in the building and those the district chooses to implement.</t>
  </si>
  <si>
    <t>School leader needs to guide staff members in identifying areas of expertise they would like to pursue to address the greater priorities of the school (e.g., data driven instruction, development of curriculum, and instructional strategies). Those staff will then be responsible for serving as resources for the rest of the building in their chosen area. </t>
  </si>
  <si>
    <t>By June 2018, 100% of staff members will have participated in targeted professional development that addresses the greater priorities of the school in order to increase student achievement as evidenced by an increase on such measures as, but not limited to NYS assessments, Fountas and Pinnell levels, lexile levels, etc. through assessments we currently have in the building and those the district chooses to implement.</t>
  </si>
  <si>
    <t>Rather than only changing student groups quarterly, teachers need to group students based on specific targets (learning, behavior, skills, etc.) as needed. Teachers will use formative, individualized data (such as rubrics, exit tickets, checklists, and conferencing notes) to regularly evaluate groupings in all subject areas and regroup to differentiate instruction for all students' growth, enrichment and intervention needs.</t>
  </si>
  <si>
    <t>By June 2018, 100% of teachers will be able to show evidence of differentiation of instruction through flexible learning groupings that leads to increased achievement of all student subgroups, as evidenced by an increase on such measures as but not limited to NYS assessments, Fountas and Pinnell levels, lexile levels, etc. through assessments we currently have in the building and those the district chooses to implement.</t>
  </si>
  <si>
    <t>3% increase in NYS Assessments</t>
  </si>
  <si>
    <t>The schedules are setup in order tomaximize collaboration amongst staff both horizontally and vertically.  Opportunities for grade level leaders to meet and plan with administration and their teams will be put into place.  Leadership will meet once a week on a 6 day cycle to ensure implementation and oversight of identified goals of our SPSE.</t>
  </si>
  <si>
    <t>Mrs. Carole Mineo</t>
  </si>
  <si>
    <t>July 29th 2015</t>
  </si>
  <si>
    <t>441600010000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</si>
</sst>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9" x14ac:knownFonts="1">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rgb="FFFF0000"/>
      <name val="Calibri"/>
      <family val="2"/>
      <scheme val="minor"/>
    </font>
    <font>
      <b/>
      <u/>
      <sz val="11"/>
      <color indexed="10"/>
      <name val="Calibri"/>
      <family val="2"/>
    </font>
    <font>
      <u/>
      <sz val="14"/>
      <color theme="1"/>
      <name val="Calibri"/>
      <family val="2"/>
      <scheme val="minor"/>
    </font>
    <font>
      <b/>
      <u/>
      <sz val="20"/>
      <color rgb="FFFF0000"/>
      <name val="Calibri"/>
      <family val="2"/>
      <scheme val="minor"/>
    </font>
    <font>
      <u/>
      <sz val="11"/>
      <color theme="10"/>
      <name val="Calibri"/>
      <family val="2"/>
      <scheme val="minor"/>
    </font>
    <font>
      <b/>
      <u/>
      <sz val="11"/>
      <color theme="10"/>
      <name val="Calibri"/>
      <family val="2"/>
      <scheme val="minor"/>
    </font>
    <font>
      <sz val="11"/>
      <color theme="1"/>
      <name val="Calibri"/>
      <family val="2"/>
    </font>
    <font>
      <b/>
      <u/>
      <sz val="11"/>
      <name val="Calibri"/>
      <family val="2"/>
      <scheme val="minor"/>
    </font>
    <font>
      <b/>
      <sz val="20"/>
      <color rgb="FFFF0000"/>
      <name val="Calibri"/>
      <family val="2"/>
      <scheme val="minor"/>
    </font>
    <font>
      <b/>
      <sz val="18"/>
      <color rgb="FFFF0000"/>
      <name val="Calibri"/>
      <family val="2"/>
      <scheme val="minor"/>
    </font>
    <font>
      <sz val="18"/>
      <color rgb="FFFF0000"/>
      <name val="Calibri"/>
      <family val="2"/>
      <scheme val="minor"/>
    </font>
    <font>
      <sz val="11"/>
      <color theme="1"/>
      <name val="Symbol"/>
      <family val="1"/>
      <charset val="2"/>
    </font>
    <font>
      <sz val="10"/>
      <color theme="1"/>
      <name val="Verdana"/>
      <family val="2"/>
    </font>
    <font>
      <sz val="11"/>
      <name val="Calibri"/>
      <family val="2"/>
      <scheme val="minor"/>
    </font>
    <font>
      <i/>
      <sz val="11"/>
      <color theme="1"/>
      <name val="Calibri"/>
      <family val="2"/>
      <scheme val="minor"/>
    </font>
    <font>
      <b/>
      <sz val="11"/>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diagonal/>
    </border>
    <border>
      <left/>
      <right style="thin">
        <color auto="1"/>
      </right>
      <top style="thin">
        <color auto="1"/>
      </top>
      <bottom/>
      <diagonal/>
    </border>
    <border>
      <left style="thick">
        <color rgb="FFFF0000"/>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2" fillId="0" borderId="0"/>
    <xf numFmtId="0" fontId="5" fillId="0" borderId="0"/>
    <xf numFmtId="0" fontId="4" fillId="0" borderId="0"/>
    <xf numFmtId="0" fontId="27" fillId="0" borderId="0" applyNumberFormat="0" applyFill="0" applyBorder="0" applyAlignment="0" applyProtection="0"/>
    <xf numFmtId="0" fontId="1" fillId="0" borderId="0"/>
    <xf numFmtId="0" fontId="1" fillId="0" borderId="0"/>
  </cellStyleXfs>
  <cellXfs count="259">
    <xf numFmtId="0" fontId="0" fillId="0" borderId="0" xfId="0"/>
    <xf numFmtId="0" fontId="13" fillId="0" borderId="0" xfId="0" applyFont="1" applyAlignment="1">
      <alignment wrapText="1"/>
    </xf>
    <xf numFmtId="0" fontId="13" fillId="0" borderId="0" xfId="0" applyFont="1" applyAlignment="1">
      <alignment wrapText="1"/>
    </xf>
    <xf numFmtId="0" fontId="12" fillId="0" borderId="0" xfId="0" applyFont="1" applyAlignment="1">
      <alignment wrapText="1"/>
    </xf>
    <xf numFmtId="49" fontId="13" fillId="0" borderId="0" xfId="0" applyNumberFormat="1" applyFont="1" applyAlignment="1">
      <alignment wrapText="1"/>
    </xf>
    <xf numFmtId="49" fontId="13" fillId="0" borderId="0" xfId="0" applyNumberFormat="1" applyFont="1" applyAlignment="1">
      <alignment horizontal="left" wrapText="1"/>
    </xf>
    <xf numFmtId="0" fontId="0" fillId="0" borderId="0" xfId="0" applyFont="1" applyAlignment="1">
      <alignment wrapText="1"/>
    </xf>
    <xf numFmtId="49" fontId="0" fillId="0" borderId="0" xfId="0" applyNumberFormat="1" applyFont="1" applyAlignment="1">
      <alignment horizontal="left" wrapText="1"/>
    </xf>
    <xf numFmtId="0" fontId="0" fillId="0" borderId="0" xfId="0" applyFont="1" applyBorder="1" applyAlignment="1">
      <alignment wrapText="1"/>
    </xf>
    <xf numFmtId="0" fontId="6" fillId="0" borderId="0" xfId="0" applyFont="1" applyBorder="1" applyAlignment="1">
      <alignment horizontal="center" wrapText="1"/>
    </xf>
    <xf numFmtId="0" fontId="13" fillId="0" borderId="0" xfId="0" applyFont="1" applyFill="1" applyAlignment="1">
      <alignment wrapText="1"/>
    </xf>
    <xf numFmtId="0" fontId="0" fillId="0" borderId="3" xfId="0" applyFont="1" applyFill="1" applyBorder="1" applyAlignment="1">
      <alignment horizontal="left" vertical="top" wrapText="1"/>
    </xf>
    <xf numFmtId="0" fontId="0" fillId="0" borderId="0" xfId="0" applyFill="1" applyBorder="1" applyAlignment="1">
      <alignment wrapText="1"/>
    </xf>
    <xf numFmtId="0" fontId="0" fillId="0" borderId="0" xfId="0" applyFont="1" applyFill="1" applyBorder="1" applyAlignment="1">
      <alignment horizontal="left" wrapText="1"/>
    </xf>
    <xf numFmtId="0" fontId="20" fillId="0" borderId="0"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6" fillId="0" borderId="3" xfId="0" applyFont="1" applyBorder="1" applyAlignment="1">
      <alignment horizontal="left" vertical="top" wrapText="1"/>
    </xf>
    <xf numFmtId="0" fontId="0" fillId="0" borderId="0" xfId="0" applyFont="1" applyFill="1" applyBorder="1" applyAlignment="1">
      <alignment horizontal="left" vertical="top" wrapText="1"/>
    </xf>
    <xf numFmtId="0" fontId="6" fillId="0" borderId="0" xfId="0" applyFont="1" applyAlignment="1">
      <alignment horizontal="left" vertical="top" wrapText="1"/>
    </xf>
    <xf numFmtId="0" fontId="6" fillId="0" borderId="3" xfId="0" applyFont="1" applyFill="1" applyBorder="1" applyAlignment="1">
      <alignment horizontal="left" vertical="top" wrapText="1"/>
    </xf>
    <xf numFmtId="0" fontId="6" fillId="0" borderId="3" xfId="0" applyFont="1" applyBorder="1" applyAlignment="1">
      <alignment horizontal="left" wrapText="1"/>
    </xf>
    <xf numFmtId="0" fontId="18" fillId="0" borderId="0" xfId="0" applyFont="1" applyAlignment="1">
      <alignment horizontal="center" wrapText="1"/>
    </xf>
    <xf numFmtId="0" fontId="0" fillId="0" borderId="0" xfId="0" applyFill="1"/>
    <xf numFmtId="0" fontId="18" fillId="0" borderId="0" xfId="0" applyFont="1" applyAlignment="1">
      <alignment horizontal="left"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Alignment="1">
      <alignment wrapText="1"/>
    </xf>
    <xf numFmtId="0" fontId="6" fillId="0" borderId="0" xfId="0" applyFont="1" applyFill="1" applyAlignment="1">
      <alignment wrapText="1"/>
    </xf>
    <xf numFmtId="0" fontId="18" fillId="0" borderId="0" xfId="0" applyFont="1" applyFill="1"/>
    <xf numFmtId="0" fontId="13" fillId="0" borderId="0" xfId="0" applyFont="1" applyAlignment="1">
      <alignment wrapText="1"/>
    </xf>
    <xf numFmtId="0" fontId="0" fillId="0" borderId="0" xfId="0" applyFont="1" applyAlignment="1">
      <alignment wrapText="1"/>
    </xf>
    <xf numFmtId="0" fontId="21" fillId="0" borderId="0" xfId="0" applyFont="1" applyAlignment="1">
      <alignment wrapText="1"/>
    </xf>
    <xf numFmtId="0" fontId="13" fillId="0" borderId="0" xfId="0" applyFont="1" applyAlignment="1">
      <alignment horizontal="left" wrapText="1"/>
    </xf>
    <xf numFmtId="0" fontId="0" fillId="0" borderId="7"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3" xfId="0" applyFont="1" applyFill="1" applyBorder="1" applyAlignment="1">
      <alignment horizontal="center" vertical="center" wrapText="1"/>
    </xf>
    <xf numFmtId="0" fontId="0" fillId="0" borderId="0" xfId="0" applyFont="1" applyAlignment="1">
      <alignment horizontal="left" wrapText="1"/>
    </xf>
    <xf numFmtId="0" fontId="28" fillId="0" borderId="0" xfId="7" applyFont="1" applyAlignment="1">
      <alignment horizontal="center"/>
    </xf>
    <xf numFmtId="0" fontId="29" fillId="0" borderId="0" xfId="0" applyFont="1" applyAlignment="1">
      <alignment horizontal="justify" vertical="center"/>
    </xf>
    <xf numFmtId="0" fontId="6" fillId="0" borderId="0" xfId="0" applyFont="1" applyAlignment="1">
      <alignment vertical="top" wrapText="1"/>
    </xf>
    <xf numFmtId="0" fontId="22" fillId="0" borderId="0" xfId="0" applyFont="1" applyFill="1" applyBorder="1" applyAlignment="1">
      <alignment horizontal="left" vertical="top" wrapText="1"/>
    </xf>
    <xf numFmtId="0" fontId="0" fillId="0" borderId="0" xfId="0" applyFont="1" applyFill="1" applyAlignment="1">
      <alignment wrapText="1"/>
    </xf>
    <xf numFmtId="0" fontId="0" fillId="0" borderId="7" xfId="0" applyFill="1" applyBorder="1" applyAlignment="1">
      <alignment wrapText="1"/>
    </xf>
    <xf numFmtId="0" fontId="0" fillId="0" borderId="0" xfId="0" applyFont="1"/>
    <xf numFmtId="0" fontId="0" fillId="0" borderId="0" xfId="0" applyFont="1" applyFill="1"/>
    <xf numFmtId="0" fontId="10" fillId="0" borderId="3" xfId="0" applyFont="1" applyBorder="1" applyAlignment="1">
      <alignment horizontal="center"/>
    </xf>
    <xf numFmtId="0" fontId="0" fillId="0" borderId="0" xfId="0" applyFont="1" applyFill="1" applyBorder="1"/>
    <xf numFmtId="0" fontId="6" fillId="0" borderId="0" xfId="0" applyFont="1" applyFill="1" applyBorder="1" applyAlignment="1">
      <alignment horizontal="left" vertical="top" wrapText="1"/>
    </xf>
    <xf numFmtId="0" fontId="0" fillId="0"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0" borderId="0" xfId="0" applyFont="1" applyAlignment="1">
      <alignment wrapText="1"/>
    </xf>
    <xf numFmtId="0" fontId="11" fillId="0" borderId="0" xfId="0" applyFont="1" applyBorder="1" applyAlignment="1">
      <alignment horizontal="center" vertical="center" wrapText="1"/>
    </xf>
    <xf numFmtId="0" fontId="0" fillId="4" borderId="0" xfId="0" applyFont="1" applyFill="1" applyBorder="1" applyAlignment="1">
      <alignment horizontal="center" vertical="center" wrapText="1"/>
    </xf>
    <xf numFmtId="0" fontId="6" fillId="6" borderId="10" xfId="0" applyFont="1" applyFill="1" applyBorder="1" applyAlignment="1">
      <alignment horizontal="center" wrapText="1"/>
    </xf>
    <xf numFmtId="0" fontId="6" fillId="0" borderId="10" xfId="0" applyFont="1" applyFill="1" applyBorder="1" applyAlignment="1">
      <alignment horizontal="left" wrapText="1"/>
    </xf>
    <xf numFmtId="0" fontId="6" fillId="6" borderId="0" xfId="0" applyFont="1" applyFill="1" applyBorder="1" applyAlignment="1">
      <alignment horizontal="center" wrapText="1"/>
    </xf>
    <xf numFmtId="0" fontId="0" fillId="0" borderId="0" xfId="0" applyFont="1" applyFill="1" applyBorder="1" applyAlignment="1">
      <alignment wrapText="1"/>
    </xf>
    <xf numFmtId="0" fontId="0" fillId="4" borderId="8" xfId="0" applyFont="1" applyFill="1" applyBorder="1" applyAlignment="1">
      <alignment horizontal="center" vertical="center"/>
    </xf>
    <xf numFmtId="0" fontId="6" fillId="0" borderId="8" xfId="0" applyFont="1" applyBorder="1" applyAlignment="1">
      <alignment vertical="center" wrapText="1"/>
    </xf>
    <xf numFmtId="0" fontId="0" fillId="4" borderId="1" xfId="0" applyFont="1" applyFill="1" applyBorder="1" applyAlignment="1">
      <alignment horizontal="center" vertical="center"/>
    </xf>
    <xf numFmtId="0" fontId="6" fillId="0" borderId="1" xfId="0" applyFont="1" applyBorder="1" applyAlignment="1">
      <alignment vertical="center" wrapText="1"/>
    </xf>
    <xf numFmtId="0" fontId="0" fillId="4" borderId="12" xfId="0" applyFont="1" applyFill="1" applyBorder="1" applyAlignment="1">
      <alignment horizontal="center" vertical="center"/>
    </xf>
    <xf numFmtId="0" fontId="6" fillId="0" borderId="13" xfId="0" applyFont="1" applyBorder="1" applyAlignment="1">
      <alignment vertical="center" wrapText="1"/>
    </xf>
    <xf numFmtId="0" fontId="0" fillId="4" borderId="14" xfId="0" applyFont="1" applyFill="1" applyBorder="1" applyAlignment="1">
      <alignment horizontal="center" vertical="center"/>
    </xf>
    <xf numFmtId="0" fontId="6" fillId="0" borderId="15" xfId="0" applyFont="1" applyBorder="1" applyAlignment="1">
      <alignment vertical="center" wrapText="1"/>
    </xf>
    <xf numFmtId="0" fontId="0" fillId="4" borderId="16" xfId="0" applyFont="1" applyFill="1" applyBorder="1" applyAlignment="1">
      <alignment horizontal="center" vertical="center"/>
    </xf>
    <xf numFmtId="0" fontId="6" fillId="0" borderId="17" xfId="0" applyFont="1" applyBorder="1" applyAlignment="1">
      <alignment vertical="center" wrapText="1"/>
    </xf>
    <xf numFmtId="0" fontId="0" fillId="4" borderId="18" xfId="0" applyFont="1" applyFill="1" applyBorder="1" applyAlignment="1">
      <alignment horizontal="center" vertical="center"/>
    </xf>
    <xf numFmtId="0" fontId="6" fillId="0" borderId="19" xfId="0" applyFont="1" applyBorder="1" applyAlignment="1">
      <alignment vertical="center" wrapText="1"/>
    </xf>
    <xf numFmtId="0" fontId="0" fillId="0" borderId="0" xfId="0" applyFont="1" applyAlignment="1">
      <alignment wrapText="1"/>
    </xf>
    <xf numFmtId="0" fontId="21" fillId="0" borderId="0" xfId="0" applyFont="1" applyAlignment="1">
      <alignment wrapText="1"/>
    </xf>
    <xf numFmtId="0" fontId="0" fillId="0" borderId="0" xfId="0" applyFont="1" applyAlignment="1">
      <alignment wrapText="1"/>
    </xf>
    <xf numFmtId="0" fontId="21" fillId="0" borderId="0" xfId="0" applyFont="1" applyAlignment="1">
      <alignment wrapText="1"/>
    </xf>
    <xf numFmtId="0" fontId="34" fillId="0" borderId="0" xfId="0" applyFont="1" applyAlignment="1">
      <alignment vertical="top"/>
    </xf>
    <xf numFmtId="0" fontId="6" fillId="0" borderId="0" xfId="0" applyFont="1" applyAlignment="1">
      <alignment horizontal="left" wrapText="1"/>
    </xf>
    <xf numFmtId="0" fontId="21" fillId="0" borderId="0" xfId="0" applyFont="1" applyFill="1" applyAlignment="1">
      <alignment wrapText="1"/>
    </xf>
    <xf numFmtId="0" fontId="0" fillId="8" borderId="0" xfId="0" applyFont="1" applyFill="1" applyAlignment="1">
      <alignment horizontal="left" vertical="top" wrapText="1"/>
    </xf>
    <xf numFmtId="0" fontId="35" fillId="0" borderId="0" xfId="0" applyFont="1" applyAlignment="1">
      <alignment horizontal="left" vertical="top"/>
    </xf>
    <xf numFmtId="0" fontId="36" fillId="0" borderId="0" xfId="0" applyFont="1" applyFill="1" applyBorder="1" applyAlignment="1">
      <alignment horizontal="left" vertical="top" wrapText="1"/>
    </xf>
    <xf numFmtId="0" fontId="13" fillId="0" borderId="0" xfId="0" applyFont="1" applyAlignment="1">
      <alignment wrapText="1"/>
    </xf>
    <xf numFmtId="0" fontId="6" fillId="0" borderId="0" xfId="0" applyFont="1" applyAlignment="1"/>
    <xf numFmtId="0" fontId="0" fillId="0" borderId="0" xfId="0" applyFont="1" applyAlignment="1">
      <alignment wrapText="1"/>
    </xf>
    <xf numFmtId="0" fontId="0" fillId="4" borderId="20" xfId="0" applyFont="1" applyFill="1" applyBorder="1" applyAlignment="1">
      <alignment horizontal="center" vertical="center" wrapText="1"/>
    </xf>
    <xf numFmtId="0" fontId="12" fillId="0" borderId="20" xfId="0" applyFont="1" applyBorder="1" applyAlignment="1">
      <alignment wrapText="1"/>
    </xf>
    <xf numFmtId="49" fontId="13" fillId="4" borderId="20" xfId="0" applyNumberFormat="1" applyFont="1" applyFill="1" applyBorder="1" applyAlignment="1">
      <alignment wrapText="1"/>
    </xf>
    <xf numFmtId="0" fontId="0" fillId="4" borderId="20" xfId="0" applyFont="1" applyFill="1" applyBorder="1" applyAlignment="1">
      <alignment vertical="center" wrapText="1"/>
    </xf>
    <xf numFmtId="0" fontId="0" fillId="4" borderId="20" xfId="0" applyFont="1" applyFill="1" applyBorder="1" applyAlignment="1">
      <alignment horizontal="center" vertical="top" wrapText="1"/>
    </xf>
    <xf numFmtId="0" fontId="22" fillId="4" borderId="20" xfId="0" applyFont="1" applyFill="1" applyBorder="1" applyAlignment="1">
      <alignment horizontal="left" vertical="center" wrapText="1"/>
    </xf>
    <xf numFmtId="0" fontId="6" fillId="0" borderId="23" xfId="0" applyFont="1" applyBorder="1" applyAlignment="1">
      <alignment horizontal="left" vertical="top" wrapText="1"/>
    </xf>
    <xf numFmtId="0" fontId="21" fillId="0" borderId="0" xfId="0" applyFont="1" applyAlignment="1">
      <alignment wrapText="1"/>
    </xf>
    <xf numFmtId="0" fontId="0" fillId="4" borderId="20" xfId="0" applyFont="1" applyFill="1" applyBorder="1" applyAlignment="1">
      <alignment wrapText="1"/>
    </xf>
    <xf numFmtId="0" fontId="0" fillId="0" borderId="0" xfId="0" applyFont="1" applyAlignment="1">
      <alignment vertical="top" wrapText="1"/>
    </xf>
    <xf numFmtId="0" fontId="0" fillId="4" borderId="7" xfId="0" applyFont="1" applyFill="1" applyBorder="1" applyAlignment="1">
      <alignment horizontal="center" vertical="center" wrapText="1"/>
    </xf>
    <xf numFmtId="0" fontId="0"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0" fillId="4" borderId="22" xfId="0" applyFont="1" applyFill="1" applyBorder="1" applyAlignment="1">
      <alignment horizontal="center" vertical="center" wrapText="1"/>
    </xf>
    <xf numFmtId="49" fontId="13" fillId="4" borderId="20" xfId="0" applyNumberFormat="1" applyFont="1" applyFill="1" applyBorder="1" applyAlignment="1">
      <alignment horizontal="left" wrapText="1"/>
    </xf>
    <xf numFmtId="0" fontId="12" fillId="5" borderId="20" xfId="0" applyFont="1" applyFill="1" applyBorder="1" applyAlignment="1">
      <alignment wrapText="1"/>
    </xf>
    <xf numFmtId="0" fontId="13" fillId="4" borderId="20" xfId="0" applyFont="1" applyFill="1" applyBorder="1" applyAlignment="1">
      <alignment horizontal="left" vertical="top" wrapText="1"/>
    </xf>
    <xf numFmtId="0" fontId="27" fillId="4" borderId="20" xfId="7" applyFill="1" applyBorder="1" applyAlignment="1">
      <alignment horizontal="left" vertical="top" wrapText="1"/>
    </xf>
    <xf numFmtId="0" fontId="12" fillId="6" borderId="20" xfId="0" applyFont="1" applyFill="1" applyBorder="1" applyAlignment="1">
      <alignment horizontal="center" wrapText="1"/>
    </xf>
    <xf numFmtId="0" fontId="13" fillId="0" borderId="20" xfId="0" applyFont="1" applyBorder="1" applyAlignment="1">
      <alignment wrapText="1"/>
    </xf>
    <xf numFmtId="0" fontId="13" fillId="4" borderId="20" xfId="0" applyFont="1" applyFill="1" applyBorder="1" applyAlignment="1">
      <alignment wrapText="1"/>
    </xf>
    <xf numFmtId="164" fontId="0" fillId="4" borderId="20" xfId="0" applyNumberFormat="1" applyFont="1" applyFill="1" applyBorder="1" applyAlignment="1">
      <alignment horizontal="left" wrapText="1"/>
    </xf>
    <xf numFmtId="0" fontId="0" fillId="4" borderId="20" xfId="0" applyFont="1" applyFill="1" applyBorder="1" applyAlignment="1">
      <alignment horizontal="center" wrapText="1"/>
    </xf>
    <xf numFmtId="49" fontId="6" fillId="4" borderId="20" xfId="0" applyNumberFormat="1" applyFont="1" applyFill="1" applyBorder="1" applyAlignment="1">
      <alignment horizontal="left" wrapText="1"/>
    </xf>
    <xf numFmtId="49" fontId="0" fillId="4" borderId="20" xfId="0" applyNumberFormat="1" applyFont="1" applyFill="1" applyBorder="1" applyAlignment="1">
      <alignment horizontal="left" wrapText="1"/>
    </xf>
    <xf numFmtId="0" fontId="0" fillId="2" borderId="20" xfId="0" applyFont="1" applyFill="1" applyBorder="1" applyAlignment="1">
      <alignment horizontal="left" vertical="top" wrapText="1"/>
    </xf>
    <xf numFmtId="49" fontId="0" fillId="4" borderId="20" xfId="0" applyNumberFormat="1" applyFont="1" applyFill="1" applyBorder="1" applyAlignment="1">
      <alignment horizontal="center" vertical="center" wrapText="1"/>
    </xf>
    <xf numFmtId="0" fontId="0" fillId="4" borderId="20" xfId="0" applyFont="1" applyFill="1" applyBorder="1" applyAlignment="1">
      <alignment horizontal="left" vertical="top" wrapText="1"/>
    </xf>
    <xf numFmtId="0" fontId="20" fillId="0" borderId="23" xfId="0" applyFont="1" applyFill="1" applyBorder="1" applyAlignment="1">
      <alignment horizontal="center" vertical="center" wrapText="1"/>
    </xf>
    <xf numFmtId="0" fontId="0" fillId="0" borderId="23" xfId="0" applyFont="1" applyBorder="1" applyAlignment="1">
      <alignment wrapText="1"/>
    </xf>
    <xf numFmtId="0" fontId="0" fillId="4" borderId="20" xfId="0" applyFont="1" applyFill="1" applyBorder="1" applyAlignment="1">
      <alignment horizontal="center" vertical="center"/>
    </xf>
    <xf numFmtId="0" fontId="6" fillId="0" borderId="20" xfId="0" applyFont="1" applyBorder="1" applyAlignment="1">
      <alignment vertical="center" wrapText="1"/>
    </xf>
    <xf numFmtId="0" fontId="0" fillId="4" borderId="20" xfId="0" applyFill="1" applyBorder="1" applyAlignment="1">
      <alignment wrapText="1"/>
    </xf>
    <xf numFmtId="0" fontId="7" fillId="0" borderId="20" xfId="0" applyFont="1" applyFill="1" applyBorder="1" applyAlignment="1">
      <alignment horizontal="center" vertical="center" wrapText="1"/>
    </xf>
    <xf numFmtId="0" fontId="0" fillId="3" borderId="7" xfId="0" applyFont="1" applyFill="1" applyBorder="1" applyAlignment="1">
      <alignment horizontal="left" vertical="top" wrapText="1"/>
    </xf>
    <xf numFmtId="0" fontId="7" fillId="2" borderId="20" xfId="0" applyFont="1" applyFill="1" applyBorder="1" applyAlignment="1">
      <alignment horizontal="center" vertical="center" wrapText="1"/>
    </xf>
    <xf numFmtId="49" fontId="0" fillId="0" borderId="20" xfId="0" applyNumberFormat="1" applyFont="1" applyBorder="1" applyAlignment="1">
      <alignment vertical="top" wrapText="1"/>
    </xf>
    <xf numFmtId="0" fontId="9" fillId="2" borderId="20" xfId="0"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8" xfId="0" applyFont="1" applyFill="1" applyBorder="1" applyAlignment="1">
      <alignment horizontal="left" vertical="top" wrapText="1"/>
    </xf>
    <xf numFmtId="49" fontId="0" fillId="0" borderId="22" xfId="0" applyNumberFormat="1" applyFont="1" applyFill="1" applyBorder="1" applyAlignment="1">
      <alignment vertical="top" wrapText="1"/>
    </xf>
    <xf numFmtId="0" fontId="0" fillId="4" borderId="22" xfId="0" applyFont="1" applyFill="1" applyBorder="1" applyAlignment="1">
      <alignment horizontal="center" vertical="top" wrapText="1"/>
    </xf>
    <xf numFmtId="14" fontId="0" fillId="4" borderId="20" xfId="0" applyNumberFormat="1" applyFont="1" applyFill="1" applyBorder="1" applyAlignment="1">
      <alignment horizontal="left" vertical="top" wrapText="1"/>
    </xf>
    <xf numFmtId="0" fontId="0" fillId="4" borderId="20" xfId="0" applyFill="1" applyBorder="1" applyAlignment="1">
      <alignment vertical="top" wrapText="1"/>
    </xf>
    <xf numFmtId="0" fontId="0" fillId="4" borderId="20" xfId="0" quotePrefix="1" applyFill="1" applyBorder="1" applyAlignment="1">
      <alignment wrapText="1"/>
    </xf>
    <xf numFmtId="0" fontId="0" fillId="4" borderId="22" xfId="0" applyFont="1" applyFill="1" applyBorder="1" applyAlignment="1">
      <alignment horizontal="left" vertical="top" wrapText="1"/>
    </xf>
    <xf numFmtId="0" fontId="13" fillId="0" borderId="0" xfId="0" applyFont="1" applyAlignment="1">
      <alignment wrapText="1"/>
    </xf>
    <xf numFmtId="0" fontId="0" fillId="4" borderId="20" xfId="0" applyFont="1" applyFill="1" applyBorder="1" applyAlignment="1">
      <alignment horizontal="left" wrapText="1"/>
    </xf>
    <xf numFmtId="0" fontId="10" fillId="0" borderId="0" xfId="0" applyFont="1" applyAlignment="1">
      <alignment horizontal="center" wrapText="1"/>
    </xf>
    <xf numFmtId="0" fontId="0" fillId="0" borderId="0" xfId="0" applyFont="1" applyAlignment="1">
      <alignment wrapText="1"/>
    </xf>
    <xf numFmtId="0" fontId="6" fillId="4" borderId="20" xfId="0" applyFont="1" applyFill="1" applyBorder="1" applyAlignment="1">
      <alignment horizontal="left" wrapText="1"/>
    </xf>
    <xf numFmtId="0" fontId="21" fillId="0" borderId="0" xfId="0" applyFont="1" applyAlignment="1">
      <alignment wrapText="1"/>
    </xf>
    <xf numFmtId="0" fontId="0" fillId="0" borderId="0" xfId="0" applyAlignment="1">
      <alignment wrapText="1"/>
    </xf>
    <xf numFmtId="0" fontId="0" fillId="0" borderId="0" xfId="0" applyAlignment="1">
      <alignment horizontal="left" wrapText="1"/>
    </xf>
    <xf numFmtId="0" fontId="22" fillId="0" borderId="0" xfId="0" applyFont="1" applyFill="1" applyBorder="1" applyAlignment="1">
      <alignment horizontal="left" vertical="center" wrapText="1"/>
    </xf>
    <xf numFmtId="0" fontId="6" fillId="6" borderId="20" xfId="0" applyFont="1" applyFill="1" applyBorder="1" applyAlignment="1">
      <alignment horizontal="center" wrapText="1"/>
    </xf>
    <xf numFmtId="0" fontId="6" fillId="0" borderId="0" xfId="0" applyFont="1" applyAlignment="1">
      <alignment wrapText="1"/>
    </xf>
    <xf numFmtId="0" fontId="6" fillId="4" borderId="20" xfId="0" applyFont="1" applyFill="1" applyBorder="1" applyAlignment="1">
      <alignment wrapText="1"/>
    </xf>
    <xf numFmtId="9" fontId="0" fillId="4" borderId="20" xfId="0" applyNumberFormat="1" applyFont="1" applyFill="1" applyBorder="1" applyAlignment="1">
      <alignment horizontal="center" vertical="center" wrapText="1"/>
    </xf>
    <xf numFmtId="16" fontId="0" fillId="4" borderId="20" xfId="0" applyNumberFormat="1" applyFont="1" applyFill="1" applyBorder="1" applyAlignment="1">
      <alignment horizontal="center" wrapText="1"/>
    </xf>
    <xf numFmtId="9" fontId="0" fillId="4" borderId="20" xfId="0" applyNumberFormat="1" applyFont="1" applyFill="1" applyBorder="1" applyAlignment="1">
      <alignment horizontal="left" vertical="top" wrapText="1"/>
    </xf>
    <xf numFmtId="0" fontId="36" fillId="4" borderId="20" xfId="0" applyFont="1" applyFill="1" applyBorder="1" applyAlignment="1">
      <alignment horizontal="left" vertical="center" wrapText="1"/>
    </xf>
    <xf numFmtId="0" fontId="38" fillId="4" borderId="20" xfId="0" applyFont="1" applyFill="1" applyBorder="1" applyAlignment="1">
      <alignment horizontal="left" vertical="center" wrapText="1"/>
    </xf>
    <xf numFmtId="0" fontId="12" fillId="0" borderId="3" xfId="0" applyFont="1" applyBorder="1" applyAlignment="1">
      <alignment horizontal="center" vertical="center" wrapText="1"/>
    </xf>
    <xf numFmtId="0" fontId="13" fillId="0" borderId="3" xfId="0" applyFont="1" applyBorder="1" applyAlignment="1">
      <alignment wrapText="1"/>
    </xf>
    <xf numFmtId="0" fontId="32" fillId="0" borderId="2" xfId="0" applyFont="1" applyBorder="1" applyAlignment="1">
      <alignment horizontal="center" vertical="center" wrapText="1"/>
    </xf>
    <xf numFmtId="0" fontId="33" fillId="0" borderId="0" xfId="0" applyFont="1" applyAlignment="1">
      <alignment horizontal="center" vertical="center" wrapText="1"/>
    </xf>
    <xf numFmtId="0" fontId="33" fillId="0" borderId="2" xfId="0" applyFont="1" applyBorder="1" applyAlignment="1">
      <alignment horizontal="center" vertical="center" wrapText="1"/>
    </xf>
    <xf numFmtId="0" fontId="14" fillId="0" borderId="0" xfId="0" applyFont="1" applyAlignment="1">
      <alignment horizontal="center" wrapText="1"/>
    </xf>
    <xf numFmtId="0" fontId="15" fillId="0" borderId="0" xfId="0" applyFont="1" applyAlignment="1">
      <alignment wrapText="1"/>
    </xf>
    <xf numFmtId="0" fontId="27" fillId="4" borderId="21" xfId="7" applyFill="1" applyBorder="1" applyAlignment="1">
      <alignment horizontal="left" vertical="top" wrapText="1"/>
    </xf>
    <xf numFmtId="0" fontId="27" fillId="0" borderId="7" xfId="7" applyBorder="1" applyAlignment="1">
      <alignment wrapText="1"/>
    </xf>
    <xf numFmtId="0" fontId="27" fillId="0" borderId="22" xfId="7" applyBorder="1" applyAlignment="1">
      <alignment wrapText="1"/>
    </xf>
    <xf numFmtId="0" fontId="16" fillId="0" borderId="0" xfId="0" applyFont="1" applyAlignment="1">
      <alignment vertical="center" wrapText="1"/>
    </xf>
    <xf numFmtId="0" fontId="13" fillId="0" borderId="0" xfId="0" applyFont="1" applyAlignment="1">
      <alignment wrapText="1"/>
    </xf>
    <xf numFmtId="0" fontId="17" fillId="0" borderId="0" xfId="0" applyFont="1" applyAlignment="1">
      <alignment wrapText="1"/>
    </xf>
    <xf numFmtId="0" fontId="17" fillId="0" borderId="0" xfId="0" applyFont="1" applyAlignment="1">
      <alignment vertical="center" wrapText="1"/>
    </xf>
    <xf numFmtId="0" fontId="0" fillId="4" borderId="20" xfId="0" applyFont="1" applyFill="1" applyBorder="1" applyAlignment="1">
      <alignment horizontal="left" wrapText="1"/>
    </xf>
    <xf numFmtId="0" fontId="10" fillId="0" borderId="0" xfId="0" applyFont="1" applyAlignment="1">
      <alignment horizontal="center" wrapText="1"/>
    </xf>
    <xf numFmtId="0" fontId="21"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6" fillId="4" borderId="20" xfId="0" applyFont="1" applyFill="1" applyBorder="1" applyAlignment="1">
      <alignment horizontal="left" wrapText="1"/>
    </xf>
    <xf numFmtId="0" fontId="0" fillId="2" borderId="21" xfId="0" applyFont="1" applyFill="1" applyBorder="1" applyAlignment="1">
      <alignment horizontal="left" vertical="top" wrapText="1"/>
    </xf>
    <xf numFmtId="0" fontId="0" fillId="2" borderId="22" xfId="0" applyFill="1" applyBorder="1" applyAlignment="1">
      <alignment horizontal="left" vertical="top" wrapText="1"/>
    </xf>
    <xf numFmtId="0" fontId="12" fillId="7" borderId="20" xfId="0" applyFont="1" applyFill="1" applyBorder="1" applyAlignment="1">
      <alignment horizontal="left" wrapText="1"/>
    </xf>
    <xf numFmtId="0" fontId="13" fillId="7" borderId="20" xfId="0" applyFont="1" applyFill="1" applyBorder="1" applyAlignment="1">
      <alignment horizontal="left" wrapText="1"/>
    </xf>
    <xf numFmtId="0" fontId="25" fillId="0" borderId="0" xfId="0" applyFont="1" applyAlignment="1">
      <alignment horizontal="center" wrapText="1"/>
    </xf>
    <xf numFmtId="0" fontId="21" fillId="0" borderId="0" xfId="0" applyFont="1" applyAlignment="1">
      <alignment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0" fillId="3" borderId="21" xfId="0" applyFont="1" applyFill="1" applyBorder="1" applyAlignment="1">
      <alignment horizontal="left" wrapText="1"/>
    </xf>
    <xf numFmtId="0" fontId="0" fillId="3" borderId="7" xfId="0" applyFont="1" applyFill="1" applyBorder="1" applyAlignment="1">
      <alignment horizontal="left" wrapText="1"/>
    </xf>
    <xf numFmtId="0" fontId="0" fillId="3" borderId="22" xfId="0" applyFont="1" applyFill="1" applyBorder="1" applyAlignment="1">
      <alignment horizontal="left" wrapText="1"/>
    </xf>
    <xf numFmtId="0" fontId="12" fillId="7" borderId="21" xfId="0" applyFont="1" applyFill="1" applyBorder="1" applyAlignment="1">
      <alignment horizontal="center" wrapText="1"/>
    </xf>
    <xf numFmtId="0" fontId="12" fillId="7" borderId="7" xfId="0" applyFont="1" applyFill="1" applyBorder="1" applyAlignment="1">
      <alignment horizontal="center" wrapText="1"/>
    </xf>
    <xf numFmtId="0" fontId="12" fillId="7" borderId="22" xfId="0" applyFont="1" applyFill="1" applyBorder="1" applyAlignment="1">
      <alignment horizontal="center" wrapText="1"/>
    </xf>
    <xf numFmtId="0" fontId="12" fillId="7" borderId="4" xfId="0" applyFont="1" applyFill="1" applyBorder="1" applyAlignment="1">
      <alignment horizontal="center" wrapText="1"/>
    </xf>
    <xf numFmtId="0" fontId="12" fillId="7" borderId="3" xfId="0" applyFont="1" applyFill="1" applyBorder="1" applyAlignment="1">
      <alignment horizontal="center" wrapText="1"/>
    </xf>
    <xf numFmtId="0" fontId="20" fillId="4" borderId="20" xfId="0" applyFont="1" applyFill="1" applyBorder="1" applyAlignment="1">
      <alignment horizontal="center" vertical="center" wrapText="1"/>
    </xf>
    <xf numFmtId="0" fontId="0" fillId="0" borderId="20" xfId="0" applyBorder="1" applyAlignment="1">
      <alignment wrapText="1"/>
    </xf>
    <xf numFmtId="0" fontId="0" fillId="3" borderId="20" xfId="0" applyFont="1" applyFill="1" applyBorder="1" applyAlignment="1">
      <alignment horizontal="left" wrapText="1"/>
    </xf>
    <xf numFmtId="0" fontId="12" fillId="7" borderId="2" xfId="0" applyFont="1" applyFill="1" applyBorder="1" applyAlignment="1">
      <alignment horizontal="center" wrapText="1"/>
    </xf>
    <xf numFmtId="0" fontId="12" fillId="7" borderId="0" xfId="0" applyFont="1" applyFill="1" applyBorder="1" applyAlignment="1">
      <alignment horizontal="center" wrapText="1"/>
    </xf>
    <xf numFmtId="0" fontId="0" fillId="0" borderId="0" xfId="0" applyAlignment="1">
      <alignment wrapText="1"/>
    </xf>
    <xf numFmtId="0" fontId="0" fillId="0" borderId="22" xfId="0" applyBorder="1" applyAlignment="1">
      <alignment horizontal="left" vertical="top" wrapText="1"/>
    </xf>
    <xf numFmtId="0" fontId="0" fillId="0" borderId="7" xfId="0" applyBorder="1" applyAlignment="1">
      <alignment wrapText="1"/>
    </xf>
    <xf numFmtId="0" fontId="0" fillId="0" borderId="22" xfId="0" applyBorder="1" applyAlignment="1">
      <alignment wrapText="1"/>
    </xf>
    <xf numFmtId="0" fontId="6" fillId="0" borderId="0" xfId="0" applyFont="1" applyBorder="1" applyAlignment="1">
      <alignment horizontal="left" vertical="center" wrapText="1"/>
    </xf>
    <xf numFmtId="0" fontId="0" fillId="0" borderId="0" xfId="0" applyAlignment="1">
      <alignment horizontal="left" wrapText="1"/>
    </xf>
    <xf numFmtId="0" fontId="22" fillId="0" borderId="0" xfId="0" applyFont="1" applyFill="1" applyBorder="1" applyAlignment="1">
      <alignment horizontal="left" vertical="center" wrapText="1"/>
    </xf>
    <xf numFmtId="0" fontId="6" fillId="6" borderId="20" xfId="0" applyFont="1" applyFill="1" applyBorder="1" applyAlignment="1">
      <alignment horizontal="center" wrapText="1"/>
    </xf>
    <xf numFmtId="0" fontId="0" fillId="6" borderId="20" xfId="0" applyFont="1" applyFill="1" applyBorder="1" applyAlignment="1">
      <alignment horizontal="center" wrapText="1"/>
    </xf>
    <xf numFmtId="0" fontId="20" fillId="0" borderId="9" xfId="0" applyFont="1" applyFill="1" applyBorder="1" applyAlignment="1">
      <alignment horizontal="center" vertical="center" wrapText="1"/>
    </xf>
    <xf numFmtId="0" fontId="6" fillId="0" borderId="23" xfId="0" applyFont="1" applyBorder="1" applyAlignment="1">
      <alignment wrapText="1"/>
    </xf>
    <xf numFmtId="0" fontId="6" fillId="0" borderId="11" xfId="0" applyFont="1" applyBorder="1" applyAlignment="1">
      <alignment wrapText="1"/>
    </xf>
    <xf numFmtId="0" fontId="6" fillId="0" borderId="2" xfId="0" applyFont="1" applyBorder="1" applyAlignment="1">
      <alignment wrapText="1"/>
    </xf>
    <xf numFmtId="0" fontId="6" fillId="0" borderId="0" xfId="0" applyFont="1" applyAlignment="1">
      <alignment wrapText="1"/>
    </xf>
    <xf numFmtId="0" fontId="6" fillId="0" borderId="5" xfId="0" applyFont="1" applyBorder="1" applyAlignment="1">
      <alignment wrapText="1"/>
    </xf>
    <xf numFmtId="0" fontId="6" fillId="0" borderId="4" xfId="0" applyFont="1" applyBorder="1" applyAlignment="1">
      <alignment wrapText="1"/>
    </xf>
    <xf numFmtId="0" fontId="6" fillId="0" borderId="3" xfId="0" applyFont="1" applyBorder="1" applyAlignment="1">
      <alignment wrapText="1"/>
    </xf>
    <xf numFmtId="0" fontId="6" fillId="0" borderId="6" xfId="0" applyFont="1" applyBorder="1" applyAlignment="1">
      <alignment wrapText="1"/>
    </xf>
    <xf numFmtId="0" fontId="20" fillId="0" borderId="2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21" xfId="0" applyFont="1" applyFill="1" applyBorder="1" applyAlignment="1">
      <alignment horizontal="left" vertical="top" wrapText="1"/>
    </xf>
    <xf numFmtId="0" fontId="0" fillId="0" borderId="7" xfId="0" applyFont="1" applyFill="1" applyBorder="1" applyAlignment="1">
      <alignment wrapText="1"/>
    </xf>
    <xf numFmtId="0" fontId="0" fillId="0" borderId="22" xfId="0" applyFont="1" applyFill="1" applyBorder="1" applyAlignment="1">
      <alignment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6" fillId="6" borderId="21" xfId="0" applyFont="1" applyFill="1" applyBorder="1" applyAlignment="1">
      <alignment horizontal="center" wrapText="1"/>
    </xf>
    <xf numFmtId="0" fontId="0" fillId="6" borderId="7" xfId="0" applyFont="1" applyFill="1" applyBorder="1" applyAlignment="1">
      <alignment horizontal="center" wrapText="1"/>
    </xf>
    <xf numFmtId="0" fontId="0" fillId="6" borderId="22" xfId="0" applyFont="1" applyFill="1" applyBorder="1" applyAlignment="1">
      <alignment horizont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Alignment="1">
      <alignment horizontal="left" vertical="center" wrapText="1"/>
    </xf>
    <xf numFmtId="0" fontId="6" fillId="6" borderId="20" xfId="0" applyFont="1" applyFill="1" applyBorder="1" applyAlignment="1">
      <alignment horizontal="center" vertical="center" wrapText="1"/>
    </xf>
    <xf numFmtId="0" fontId="0" fillId="6" borderId="20" xfId="0" applyFont="1" applyFill="1" applyBorder="1" applyAlignment="1"/>
    <xf numFmtId="0" fontId="6" fillId="6" borderId="21" xfId="0" applyFont="1" applyFill="1" applyBorder="1" applyAlignment="1">
      <alignment horizontal="center" vertical="center" wrapText="1"/>
    </xf>
    <xf numFmtId="0" fontId="0" fillId="0" borderId="22" xfId="0" applyBorder="1" applyAlignment="1">
      <alignment horizontal="center" vertical="center" wrapText="1"/>
    </xf>
    <xf numFmtId="0" fontId="10" fillId="0" borderId="0" xfId="0" applyFont="1" applyBorder="1" applyAlignment="1">
      <alignment horizontal="center"/>
    </xf>
    <xf numFmtId="0" fontId="0" fillId="0" borderId="0" xfId="0" applyBorder="1" applyAlignment="1">
      <alignment horizontal="left" vertical="center" wrapText="1"/>
    </xf>
    <xf numFmtId="0" fontId="18" fillId="6" borderId="21"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22" xfId="0" applyFont="1" applyFill="1" applyBorder="1" applyAlignment="1">
      <alignment horizontal="center" vertical="center"/>
    </xf>
    <xf numFmtId="0" fontId="0" fillId="0" borderId="0" xfId="0" applyBorder="1" applyAlignment="1"/>
    <xf numFmtId="0" fontId="6" fillId="4" borderId="9" xfId="0" applyFont="1" applyFill="1" applyBorder="1" applyAlignment="1">
      <alignment horizontal="left" vertical="top" wrapText="1"/>
    </xf>
    <xf numFmtId="0" fontId="6" fillId="4" borderId="23"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6" borderId="21"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22" xfId="0" applyFont="1" applyFill="1" applyBorder="1" applyAlignment="1">
      <alignment horizontal="left" vertical="center" wrapText="1"/>
    </xf>
    <xf numFmtId="0" fontId="6" fillId="6" borderId="8" xfId="0" applyFont="1" applyFill="1" applyBorder="1" applyAlignment="1">
      <alignment horizontal="center" vertical="center" wrapText="1"/>
    </xf>
    <xf numFmtId="0" fontId="0" fillId="6" borderId="8" xfId="0" applyFont="1" applyFill="1" applyBorder="1" applyAlignment="1"/>
    <xf numFmtId="0" fontId="6" fillId="8" borderId="21" xfId="0" applyFont="1" applyFill="1" applyBorder="1" applyAlignment="1">
      <alignment horizontal="left" vertical="top" wrapText="1"/>
    </xf>
    <xf numFmtId="0" fontId="6" fillId="8" borderId="22" xfId="0" applyFont="1" applyFill="1" applyBorder="1" applyAlignment="1">
      <alignment horizontal="left" vertical="top" wrapText="1"/>
    </xf>
    <xf numFmtId="0" fontId="6" fillId="2" borderId="21" xfId="0" applyFont="1" applyFill="1" applyBorder="1" applyAlignment="1">
      <alignment horizontal="left" vertical="top" wrapText="1"/>
    </xf>
    <xf numFmtId="49" fontId="31" fillId="0" borderId="8"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10" fillId="0" borderId="0" xfId="0" applyFont="1" applyAlignment="1">
      <alignment horizontal="center" vertical="center"/>
    </xf>
    <xf numFmtId="0" fontId="7" fillId="2" borderId="21" xfId="0" applyFont="1" applyFill="1" applyBorder="1" applyAlignment="1">
      <alignment horizontal="left" vertical="top" wrapText="1"/>
    </xf>
    <xf numFmtId="0" fontId="0" fillId="8" borderId="22" xfId="0" applyFont="1" applyFill="1" applyBorder="1" applyAlignment="1">
      <alignment horizontal="left" vertical="top" wrapText="1"/>
    </xf>
    <xf numFmtId="0" fontId="7" fillId="8" borderId="21" xfId="0" applyFont="1" applyFill="1" applyBorder="1" applyAlignment="1">
      <alignment horizontal="left" vertical="top" wrapText="1"/>
    </xf>
    <xf numFmtId="0" fontId="13" fillId="4" borderId="20" xfId="0" applyFont="1" applyFill="1" applyBorder="1" applyAlignment="1">
      <alignment horizontal="center" vertical="top" wrapText="1"/>
    </xf>
  </cellXfs>
  <cellStyles count="10">
    <cellStyle name="Hyperlink" xfId="7" builtinId="8"/>
    <cellStyle name="Hyperlink 2" xfId="1"/>
    <cellStyle name="Normal" xfId="0" builtinId="0"/>
    <cellStyle name="Normal 2" xfId="2"/>
    <cellStyle name="Normal 2 2" xfId="3"/>
    <cellStyle name="Normal 3" xfId="4"/>
    <cellStyle name="Normal 3 2" xfId="8"/>
    <cellStyle name="Normal 4" xfId="5"/>
    <cellStyle name="Normal 5" xfId="6"/>
    <cellStyle name="Normal 5 2"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12/Accountability/DCIP-SCEP/DCIP-SCEP%2014-15/Final%20for%20Posting/2014-15SCEP_Template_FINAL5-7-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t="str">
            <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t="str">
            <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t="str">
            <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t="str">
            <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t="str">
            <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t="str">
            <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t="str">
            <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t="str">
            <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t="str">
            <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t="str">
            <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t="str">
            <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t="str">
            <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t="str">
            <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t="str">
            <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t="str">
            <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t="str">
            <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t="str">
            <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t="str">
            <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t="str">
            <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t="str">
            <v/>
          </cell>
          <cell r="O61" t="str">
            <v>TBD</v>
          </cell>
        </row>
        <row r="62">
          <cell r="A62" t="str">
            <v>332100010000</v>
          </cell>
          <cell r="B62" t="str">
            <v>NYC GEOG DIST #21 - BROOKLYN</v>
          </cell>
          <cell r="C62">
            <v>40</v>
          </cell>
          <cell r="D62">
            <v>4</v>
          </cell>
          <cell r="E62">
            <v>2</v>
          </cell>
          <cell r="F62">
            <v>6</v>
          </cell>
          <cell r="G62">
            <v>0.15</v>
          </cell>
          <cell r="K62">
            <v>40</v>
          </cell>
          <cell r="L62">
            <v>7</v>
          </cell>
          <cell r="M62" t="str">
            <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t="str">
            <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t="str">
            <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t="str">
            <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t="str">
            <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t="str">
            <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t="str">
            <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t="str">
            <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t="str">
            <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t="str">
            <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t="str">
            <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t="str">
            <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t="str">
            <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t="str">
            <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t="str">
            <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t="str">
            <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t="str">
            <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t="str">
            <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t="str">
            <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t="str">
            <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t="str">
            <v/>
          </cell>
          <cell r="G114">
            <v>1</v>
          </cell>
          <cell r="H114" t="str">
            <v>Yes</v>
          </cell>
        </row>
        <row r="115">
          <cell r="C115" t="str">
            <v>571000010018</v>
          </cell>
          <cell r="D115" t="str">
            <v>CORNING-PAINTED POST WEST HIGH SCH</v>
          </cell>
          <cell r="E115" t="str">
            <v>Priority</v>
          </cell>
          <cell r="H115" t="str">
            <v>No</v>
          </cell>
          <cell r="I115" t="str">
            <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t="str">
            <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t="str">
            <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t="str">
            <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t="str">
            <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t="str">
            <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t="str">
            <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t="str">
            <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t="str">
            <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t="str">
            <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t="str">
            <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t="str">
            <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t="str">
            <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t="str">
            <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t="str">
            <v/>
          </cell>
        </row>
        <row r="281">
          <cell r="C281" t="str">
            <v>261600010101</v>
          </cell>
          <cell r="D281" t="str">
            <v>INTEGRATED ARTS AND TECH HIGH SCHOOL</v>
          </cell>
          <cell r="E281" t="str">
            <v>Focus %</v>
          </cell>
          <cell r="H281" t="str">
            <v>No</v>
          </cell>
          <cell r="I281" t="str">
            <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t="str">
            <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t="str">
            <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t="str">
            <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t="str">
            <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t="str">
            <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t="str">
            <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t="str">
            <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t="str">
            <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t="str">
            <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t="str">
            <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t="str">
            <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t="str">
            <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t="str">
            <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t="str">
            <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t="str">
            <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t="str">
            <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t="str">
            <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t="str">
            <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t="str">
            <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t="str">
            <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t="str">
            <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PCoverPage"/>
      <sheetName val="SchoolLeadershipTeam"/>
      <sheetName val="SchoolInfoSheet(1)"/>
      <sheetName val="SchoolInfoSheet(2)"/>
      <sheetName val="SCEPOverview"/>
      <sheetName val="Tier 1 Prioritized Activities"/>
      <sheetName val="Tier 2 Allowable Activities"/>
      <sheetName val="Tenet Template Exemplar"/>
      <sheetName val="Tenet 2"/>
      <sheetName val="Tenet 2 (2)"/>
      <sheetName val="Tenet 2 (3)"/>
      <sheetName val="Tenet 2 (4)"/>
      <sheetName val="Tenet 2 (5)"/>
      <sheetName val="Tenet 3"/>
      <sheetName val="Tenet 3 (2)"/>
      <sheetName val="Tenet 3 (3)"/>
      <sheetName val="Tenet 3 (4)"/>
      <sheetName val="Tenet 3 (5)"/>
      <sheetName val="Tenet 4"/>
      <sheetName val="Tenet 4 (2)"/>
      <sheetName val="Tenet 4 (3)"/>
      <sheetName val="Tenet 4 (4)"/>
      <sheetName val="Tenet 4 (5)"/>
      <sheetName val="Tenet 5"/>
      <sheetName val="Tenet 5 (2)"/>
      <sheetName val="Tenet 5 (3)"/>
      <sheetName val="Tenet 5 (4)"/>
      <sheetName val="Tenet 5 (5)"/>
      <sheetName val="Tenet 6"/>
      <sheetName val="Tenet 6 (2)"/>
      <sheetName val="Tenet 6 (3)"/>
      <sheetName val="Tenet 6 (4)"/>
      <sheetName val="Tenet 6 (5)"/>
      <sheetName val="Fiscal Summary Form"/>
      <sheetName val="14-15 ImpReserveSetAsideActivit"/>
      <sheetName val="Drop-Down Content"/>
      <sheetName val="StatementsofPractice"/>
      <sheetName val="Drop-Down Content2"/>
      <sheetName val="SI Set Aside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buon@necsd.net" TargetMode="External"/><Relationship Id="rId1" Type="http://schemas.openxmlformats.org/officeDocument/2006/relationships/hyperlink" Target="http://www.newburghschool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12.nysed.gov/accountability/ChecklistforDeterminingPrioritySchoolLeaderQualification.doc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1"/>
  <sheetViews>
    <sheetView tabSelected="1" zoomScaleNormal="100" workbookViewId="0">
      <selection activeCell="M16" sqref="M16"/>
    </sheetView>
  </sheetViews>
  <sheetFormatPr defaultRowHeight="15.75" x14ac:dyDescent="0.25"/>
  <cols>
    <col min="1" max="1" width="5.5703125" style="1" customWidth="1"/>
    <col min="2" max="2" width="27.42578125" style="1" customWidth="1"/>
    <col min="3" max="3" width="50.7109375" style="1" customWidth="1"/>
    <col min="4" max="4" width="33.85546875" style="1" customWidth="1"/>
    <col min="5" max="5" width="38.28515625" style="1" customWidth="1"/>
    <col min="6" max="16384" width="9.140625" style="1"/>
  </cols>
  <sheetData>
    <row r="1" spans="2:5" x14ac:dyDescent="0.25">
      <c r="B1" s="84" t="s">
        <v>0</v>
      </c>
      <c r="C1" s="85" t="s">
        <v>1</v>
      </c>
      <c r="D1" s="148" t="s">
        <v>2</v>
      </c>
      <c r="E1" s="149"/>
    </row>
    <row r="2" spans="2:5" s="80" customFormat="1" x14ac:dyDescent="0.25">
      <c r="B2" s="84" t="s">
        <v>3</v>
      </c>
      <c r="C2" s="85" t="s">
        <v>390</v>
      </c>
      <c r="D2" s="148"/>
      <c r="E2" s="149"/>
    </row>
    <row r="3" spans="2:5" ht="31.5" x14ac:dyDescent="0.25">
      <c r="B3" s="84" t="s">
        <v>4</v>
      </c>
      <c r="C3" s="97" t="s">
        <v>5</v>
      </c>
      <c r="D3" s="150"/>
      <c r="E3" s="149"/>
    </row>
    <row r="4" spans="2:5" x14ac:dyDescent="0.25">
      <c r="B4" s="129"/>
      <c r="C4" s="129"/>
      <c r="D4" s="129"/>
      <c r="E4" s="135"/>
    </row>
    <row r="5" spans="2:5" x14ac:dyDescent="0.25">
      <c r="B5" s="129"/>
      <c r="C5" s="129"/>
      <c r="D5" s="129"/>
      <c r="E5" s="135"/>
    </row>
    <row r="6" spans="2:5" ht="23.25" x14ac:dyDescent="0.35">
      <c r="B6" s="151" t="s">
        <v>6</v>
      </c>
      <c r="C6" s="152"/>
      <c r="D6" s="152"/>
      <c r="E6" s="152"/>
    </row>
    <row r="8" spans="2:5" x14ac:dyDescent="0.25">
      <c r="B8" s="98" t="s">
        <v>7</v>
      </c>
      <c r="C8" s="99" t="s">
        <v>8</v>
      </c>
      <c r="D8" s="98" t="s">
        <v>9</v>
      </c>
      <c r="E8" s="99" t="s">
        <v>10</v>
      </c>
    </row>
    <row r="9" spans="2:5" x14ac:dyDescent="0.25">
      <c r="B9" s="98" t="s">
        <v>11</v>
      </c>
      <c r="C9" s="99" t="s">
        <v>12</v>
      </c>
      <c r="D9" s="98" t="s">
        <v>13</v>
      </c>
      <c r="E9" s="100" t="s">
        <v>14</v>
      </c>
    </row>
    <row r="10" spans="2:5" ht="15.75" customHeight="1" x14ac:dyDescent="0.25">
      <c r="B10" s="98" t="s">
        <v>15</v>
      </c>
      <c r="C10" s="153" t="s">
        <v>16</v>
      </c>
      <c r="D10" s="154"/>
      <c r="E10" s="155"/>
    </row>
    <row r="12" spans="2:5" ht="30.75" customHeight="1" x14ac:dyDescent="0.25">
      <c r="B12" s="156" t="s">
        <v>17</v>
      </c>
      <c r="C12" s="157"/>
      <c r="D12" s="157"/>
      <c r="E12" s="157"/>
    </row>
    <row r="14" spans="2:5" x14ac:dyDescent="0.25">
      <c r="B14" s="158" t="s">
        <v>18</v>
      </c>
      <c r="C14" s="157"/>
      <c r="D14" s="157"/>
      <c r="E14" s="157"/>
    </row>
    <row r="16" spans="2:5" ht="45.75" customHeight="1" x14ac:dyDescent="0.25">
      <c r="B16" s="159" t="s">
        <v>19</v>
      </c>
      <c r="C16" s="157"/>
      <c r="D16" s="157"/>
      <c r="E16" s="157"/>
    </row>
    <row r="18" spans="2:5" x14ac:dyDescent="0.25">
      <c r="B18" s="146" t="s">
        <v>20</v>
      </c>
      <c r="C18" s="147"/>
      <c r="D18" s="147"/>
      <c r="E18" s="147"/>
    </row>
    <row r="19" spans="2:5" x14ac:dyDescent="0.25">
      <c r="B19" s="101" t="s">
        <v>21</v>
      </c>
      <c r="C19" s="101" t="s">
        <v>22</v>
      </c>
      <c r="D19" s="101" t="s">
        <v>23</v>
      </c>
      <c r="E19" s="101" t="s">
        <v>24</v>
      </c>
    </row>
    <row r="20" spans="2:5" ht="30" customHeight="1" x14ac:dyDescent="0.25">
      <c r="B20" s="102" t="s">
        <v>25</v>
      </c>
      <c r="C20" s="103"/>
      <c r="D20" s="258" t="s">
        <v>26</v>
      </c>
      <c r="E20" s="258" t="s">
        <v>389</v>
      </c>
    </row>
    <row r="21" spans="2:5" ht="30" customHeight="1" x14ac:dyDescent="0.25">
      <c r="B21" s="102" t="s">
        <v>27</v>
      </c>
      <c r="C21" s="103"/>
      <c r="D21" s="258" t="s">
        <v>388</v>
      </c>
      <c r="E21" s="258" t="s">
        <v>389</v>
      </c>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s>
  <hyperlinks>
    <hyperlink ref="C10:E10" r:id="rId1" display="www.newburghschools.org"/>
    <hyperlink ref="E9" r:id="rId2"/>
  </hyperlinks>
  <pageMargins left="0.45" right="0.45" top="0.5" bottom="0.5" header="0.3" footer="0.05"/>
  <pageSetup scale="80" orientation="landscape" r:id="rId3"/>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32"/>
  <sheetViews>
    <sheetView topLeftCell="A22" zoomScaleNormal="100" workbookViewId="0">
      <selection activeCell="D3" sqref="D3"/>
    </sheetView>
  </sheetViews>
  <sheetFormatPr defaultRowHeight="15" x14ac:dyDescent="0.25"/>
  <cols>
    <col min="1" max="1" width="5.5703125" customWidth="1"/>
    <col min="2" max="3" width="18.7109375" customWidth="1"/>
    <col min="4" max="4" width="119.7109375" customWidth="1"/>
    <col min="5" max="5" width="55.5703125" style="31" hidden="1" customWidth="1"/>
  </cols>
  <sheetData>
    <row r="1" spans="2:5" ht="18.75" customHeight="1" x14ac:dyDescent="0.25">
      <c r="B1" s="254" t="s">
        <v>295</v>
      </c>
      <c r="C1" s="254"/>
      <c r="D1" s="254"/>
      <c r="E1" s="252" t="s">
        <v>296</v>
      </c>
    </row>
    <row r="2" spans="2:5" ht="15" customHeight="1" x14ac:dyDescent="0.25">
      <c r="E2" s="253"/>
    </row>
    <row r="3" spans="2:5" ht="75" customHeight="1" x14ac:dyDescent="0.25">
      <c r="B3" s="255" t="s">
        <v>297</v>
      </c>
      <c r="C3" s="188"/>
      <c r="D3" s="115" t="s">
        <v>298</v>
      </c>
      <c r="E3" s="116"/>
    </row>
    <row r="4" spans="2:5" x14ac:dyDescent="0.25">
      <c r="B4" s="117"/>
      <c r="C4" s="117"/>
      <c r="E4" s="118" t="s">
        <v>299</v>
      </c>
    </row>
    <row r="5" spans="2:5" ht="68.25" customHeight="1" x14ac:dyDescent="0.25">
      <c r="B5" s="251" t="s">
        <v>300</v>
      </c>
      <c r="C5" s="188"/>
      <c r="D5" s="126" t="s">
        <v>301</v>
      </c>
      <c r="E5" s="116"/>
    </row>
    <row r="6" spans="2:5" ht="28.5" customHeight="1" x14ac:dyDescent="0.25">
      <c r="B6" s="117"/>
      <c r="C6" s="117"/>
      <c r="D6" s="126"/>
      <c r="E6" s="119"/>
    </row>
    <row r="7" spans="2:5" ht="60" x14ac:dyDescent="0.25">
      <c r="B7" s="120" t="s">
        <v>302</v>
      </c>
      <c r="C7" s="121" t="s">
        <v>303</v>
      </c>
      <c r="D7" s="122" t="s">
        <v>304</v>
      </c>
      <c r="E7" s="118" t="s">
        <v>305</v>
      </c>
    </row>
    <row r="8" spans="2:5" ht="75" x14ac:dyDescent="0.25">
      <c r="B8" s="125">
        <v>42170</v>
      </c>
      <c r="C8" s="125">
        <v>42247</v>
      </c>
      <c r="D8" s="115" t="s">
        <v>306</v>
      </c>
      <c r="E8" s="119"/>
    </row>
    <row r="9" spans="2:5" ht="30" x14ac:dyDescent="0.25">
      <c r="B9" s="125">
        <v>42170</v>
      </c>
      <c r="C9" s="125">
        <v>42247</v>
      </c>
      <c r="D9" s="115" t="s">
        <v>307</v>
      </c>
      <c r="E9" s="119"/>
    </row>
    <row r="10" spans="2:5" ht="45" x14ac:dyDescent="0.25">
      <c r="B10" s="125">
        <v>42170</v>
      </c>
      <c r="C10" s="125">
        <v>42247</v>
      </c>
      <c r="D10" s="115" t="s">
        <v>308</v>
      </c>
      <c r="E10" s="119"/>
    </row>
    <row r="11" spans="2:5" ht="45" x14ac:dyDescent="0.25">
      <c r="B11" s="125">
        <v>42170</v>
      </c>
      <c r="C11" s="125">
        <v>42247</v>
      </c>
      <c r="D11" s="115" t="s">
        <v>309</v>
      </c>
      <c r="E11" s="119"/>
    </row>
    <row r="12" spans="2:5" x14ac:dyDescent="0.25">
      <c r="B12" s="125">
        <v>42170</v>
      </c>
      <c r="C12" s="125">
        <v>42247</v>
      </c>
      <c r="D12" s="115" t="s">
        <v>310</v>
      </c>
      <c r="E12" s="119"/>
    </row>
    <row r="13" spans="2:5" ht="45" x14ac:dyDescent="0.25">
      <c r="B13" s="125">
        <v>42170</v>
      </c>
      <c r="C13" s="125">
        <v>42277</v>
      </c>
      <c r="D13" s="115" t="s">
        <v>311</v>
      </c>
      <c r="E13" s="119"/>
    </row>
    <row r="14" spans="2:5" ht="30" x14ac:dyDescent="0.25">
      <c r="B14" s="125">
        <v>42249</v>
      </c>
      <c r="C14" s="125">
        <v>42249</v>
      </c>
      <c r="D14" s="115" t="s">
        <v>312</v>
      </c>
      <c r="E14" s="119"/>
    </row>
    <row r="15" spans="2:5" ht="30" x14ac:dyDescent="0.25">
      <c r="B15" s="125">
        <v>42249</v>
      </c>
      <c r="C15" s="125">
        <v>42551</v>
      </c>
      <c r="D15" s="115" t="s">
        <v>313</v>
      </c>
      <c r="E15" s="119"/>
    </row>
    <row r="16" spans="2:5" ht="45" x14ac:dyDescent="0.25">
      <c r="B16" s="125">
        <v>42249</v>
      </c>
      <c r="C16" s="125">
        <v>42551</v>
      </c>
      <c r="D16" s="115" t="s">
        <v>314</v>
      </c>
      <c r="E16" s="119"/>
    </row>
    <row r="17" spans="2:5" ht="30" x14ac:dyDescent="0.25">
      <c r="B17" s="125">
        <v>42249</v>
      </c>
      <c r="C17" s="125">
        <v>42551</v>
      </c>
      <c r="D17" s="115" t="s">
        <v>315</v>
      </c>
      <c r="E17" s="119"/>
    </row>
    <row r="18" spans="2:5" ht="60" x14ac:dyDescent="0.25">
      <c r="B18" s="125">
        <v>42249</v>
      </c>
      <c r="C18" s="125">
        <v>42551</v>
      </c>
      <c r="D18" s="115" t="s">
        <v>316</v>
      </c>
      <c r="E18" s="119"/>
    </row>
    <row r="19" spans="2:5" x14ac:dyDescent="0.25">
      <c r="B19" s="125">
        <v>42278</v>
      </c>
      <c r="C19" s="125">
        <v>42168</v>
      </c>
      <c r="D19" s="115" t="s">
        <v>317</v>
      </c>
      <c r="E19" s="119"/>
    </row>
    <row r="20" spans="2:5" ht="105" x14ac:dyDescent="0.25">
      <c r="B20" s="125">
        <v>42278</v>
      </c>
      <c r="C20" s="125">
        <v>42551</v>
      </c>
      <c r="D20" s="115" t="s">
        <v>318</v>
      </c>
      <c r="E20" s="119"/>
    </row>
    <row r="21" spans="2:5" ht="75" x14ac:dyDescent="0.25">
      <c r="B21" s="125">
        <v>42248</v>
      </c>
      <c r="C21" s="125">
        <v>42308</v>
      </c>
      <c r="D21" s="115" t="s">
        <v>319</v>
      </c>
      <c r="E21" s="119"/>
    </row>
    <row r="22" spans="2:5" ht="30" x14ac:dyDescent="0.25">
      <c r="B22" s="125">
        <v>42278</v>
      </c>
      <c r="C22" s="125">
        <v>42308</v>
      </c>
      <c r="D22" s="115" t="s">
        <v>320</v>
      </c>
      <c r="E22" s="119"/>
    </row>
    <row r="23" spans="2:5" ht="30" x14ac:dyDescent="0.25">
      <c r="B23" s="125">
        <v>42339</v>
      </c>
      <c r="C23" s="125">
        <v>42369</v>
      </c>
      <c r="D23" s="115" t="s">
        <v>321</v>
      </c>
      <c r="E23" s="119"/>
    </row>
    <row r="24" spans="2:5" ht="30" x14ac:dyDescent="0.25">
      <c r="B24" s="125">
        <v>42370</v>
      </c>
      <c r="C24" s="125">
        <v>42384</v>
      </c>
      <c r="D24" s="115" t="s">
        <v>322</v>
      </c>
      <c r="E24" s="119"/>
    </row>
    <row r="25" spans="2:5" ht="30" x14ac:dyDescent="0.25">
      <c r="B25" s="125">
        <v>42430</v>
      </c>
      <c r="C25" s="125">
        <v>42459</v>
      </c>
      <c r="D25" s="115" t="s">
        <v>323</v>
      </c>
      <c r="E25" s="119"/>
    </row>
    <row r="26" spans="2:5" ht="30" x14ac:dyDescent="0.25">
      <c r="B26" s="125">
        <v>42430</v>
      </c>
      <c r="C26" s="125">
        <v>42459</v>
      </c>
      <c r="D26" s="115" t="s">
        <v>321</v>
      </c>
      <c r="E26" s="119"/>
    </row>
    <row r="27" spans="2:5" ht="30" x14ac:dyDescent="0.25">
      <c r="B27" s="125">
        <v>42522</v>
      </c>
      <c r="C27" s="125">
        <v>42551</v>
      </c>
      <c r="D27" s="115" t="s">
        <v>321</v>
      </c>
      <c r="E27" s="119"/>
    </row>
    <row r="28" spans="2:5" s="23" customFormat="1" x14ac:dyDescent="0.25">
      <c r="B28" s="34"/>
      <c r="C28" s="34"/>
      <c r="D28" s="43"/>
      <c r="E28" s="123"/>
    </row>
    <row r="29" spans="2:5" ht="75" customHeight="1" x14ac:dyDescent="0.25">
      <c r="B29" s="249" t="s">
        <v>324</v>
      </c>
      <c r="C29" s="256"/>
      <c r="D29" s="127" t="s">
        <v>325</v>
      </c>
      <c r="E29" s="119"/>
    </row>
    <row r="30" spans="2:5" ht="75" customHeight="1" x14ac:dyDescent="0.25">
      <c r="B30" s="249" t="s">
        <v>326</v>
      </c>
      <c r="C30" s="250"/>
      <c r="D30" s="124" t="s">
        <v>327</v>
      </c>
      <c r="E30" s="119"/>
    </row>
    <row r="31" spans="2:5" ht="75" customHeight="1" x14ac:dyDescent="0.25">
      <c r="B31" s="249" t="s">
        <v>328</v>
      </c>
      <c r="C31" s="250"/>
      <c r="D31" s="124" t="s">
        <v>329</v>
      </c>
      <c r="E31" s="119"/>
    </row>
    <row r="32" spans="2:5" x14ac:dyDescent="0.25">
      <c r="E32" s="132"/>
    </row>
  </sheetData>
  <mergeCells count="7">
    <mergeCell ref="B31:C31"/>
    <mergeCell ref="B5:C5"/>
    <mergeCell ref="E1:E2"/>
    <mergeCell ref="B1:D1"/>
    <mergeCell ref="B3:C3"/>
    <mergeCell ref="B29:C29"/>
    <mergeCell ref="B30:C30"/>
  </mergeCells>
  <dataValidations count="1">
    <dataValidation allowBlank="1" showErrorMessage="1" sqref="B6:C6 B29:B31 B4:C4 B8:C28"/>
  </dataValidations>
  <pageMargins left="0.45" right="0.45" top="0.5" bottom="0.5" header="0.3" footer="0.05"/>
  <pageSetup scale="8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E24"/>
  <sheetViews>
    <sheetView topLeftCell="A7" zoomScaleNormal="100" workbookViewId="0"/>
  </sheetViews>
  <sheetFormatPr defaultRowHeight="15" x14ac:dyDescent="0.25"/>
  <cols>
    <col min="1" max="1" width="5.5703125" customWidth="1"/>
    <col min="2" max="3" width="18.7109375" customWidth="1"/>
    <col min="4" max="4" width="123.5703125" customWidth="1"/>
    <col min="5" max="5" width="55.5703125" style="31" hidden="1" customWidth="1"/>
  </cols>
  <sheetData>
    <row r="1" spans="2:5" ht="18.75" x14ac:dyDescent="0.25">
      <c r="B1" s="254" t="s">
        <v>330</v>
      </c>
      <c r="C1" s="254"/>
      <c r="D1" s="254"/>
      <c r="E1" s="252" t="s">
        <v>296</v>
      </c>
    </row>
    <row r="2" spans="2:5" x14ac:dyDescent="0.25">
      <c r="E2" s="253"/>
    </row>
    <row r="3" spans="2:5" ht="75" customHeight="1" x14ac:dyDescent="0.25">
      <c r="B3" s="255" t="s">
        <v>297</v>
      </c>
      <c r="C3" s="188"/>
      <c r="D3" s="115" t="s">
        <v>331</v>
      </c>
      <c r="E3" s="116"/>
    </row>
    <row r="4" spans="2:5" x14ac:dyDescent="0.25">
      <c r="B4" s="117"/>
      <c r="C4" s="117"/>
      <c r="E4" s="118" t="s">
        <v>299</v>
      </c>
    </row>
    <row r="5" spans="2:5" ht="57" customHeight="1" x14ac:dyDescent="0.25">
      <c r="B5" s="251" t="s">
        <v>300</v>
      </c>
      <c r="C5" s="188"/>
      <c r="D5" s="115" t="s">
        <v>332</v>
      </c>
      <c r="E5" s="116"/>
    </row>
    <row r="6" spans="2:5" x14ac:dyDescent="0.25">
      <c r="B6" s="117"/>
      <c r="C6" s="117"/>
      <c r="D6" s="115"/>
      <c r="E6" s="119"/>
    </row>
    <row r="7" spans="2:5" ht="60" x14ac:dyDescent="0.25">
      <c r="B7" s="120" t="s">
        <v>302</v>
      </c>
      <c r="C7" s="121" t="s">
        <v>303</v>
      </c>
      <c r="D7" s="122" t="s">
        <v>304</v>
      </c>
      <c r="E7" s="118" t="s">
        <v>305</v>
      </c>
    </row>
    <row r="8" spans="2:5" ht="45" x14ac:dyDescent="0.25">
      <c r="B8" s="125">
        <v>42170</v>
      </c>
      <c r="C8" s="125">
        <v>42247</v>
      </c>
      <c r="D8" s="115" t="s">
        <v>333</v>
      </c>
      <c r="E8" s="118"/>
    </row>
    <row r="9" spans="2:5" ht="30" x14ac:dyDescent="0.25">
      <c r="B9" s="125">
        <v>42170</v>
      </c>
      <c r="C9" s="125">
        <v>42247</v>
      </c>
      <c r="D9" s="115" t="s">
        <v>334</v>
      </c>
      <c r="E9" s="119"/>
    </row>
    <row r="10" spans="2:5" ht="120" x14ac:dyDescent="0.25">
      <c r="B10" s="125">
        <v>42156</v>
      </c>
      <c r="C10" s="125">
        <v>42551</v>
      </c>
      <c r="D10" s="115" t="s">
        <v>335</v>
      </c>
      <c r="E10" s="119"/>
    </row>
    <row r="11" spans="2:5" ht="45" x14ac:dyDescent="0.25">
      <c r="B11" s="125">
        <v>42278</v>
      </c>
      <c r="C11" s="125">
        <v>42551</v>
      </c>
      <c r="D11" s="115" t="s">
        <v>336</v>
      </c>
      <c r="E11" s="119"/>
    </row>
    <row r="12" spans="2:5" ht="90" x14ac:dyDescent="0.25">
      <c r="B12" s="125">
        <v>42249</v>
      </c>
      <c r="C12" s="125">
        <v>42551</v>
      </c>
      <c r="D12" s="115" t="s">
        <v>337</v>
      </c>
      <c r="E12" s="119"/>
    </row>
    <row r="13" spans="2:5" x14ac:dyDescent="0.25">
      <c r="B13" s="110"/>
      <c r="C13" s="110"/>
      <c r="D13" s="115"/>
      <c r="E13" s="119"/>
    </row>
    <row r="14" spans="2:5" x14ac:dyDescent="0.25">
      <c r="B14" s="110"/>
      <c r="C14" s="110"/>
      <c r="D14" s="115"/>
      <c r="E14" s="119"/>
    </row>
    <row r="15" spans="2:5" x14ac:dyDescent="0.25">
      <c r="B15" s="110"/>
      <c r="C15" s="110"/>
      <c r="D15" s="115"/>
      <c r="E15" s="119"/>
    </row>
    <row r="16" spans="2:5" x14ac:dyDescent="0.25">
      <c r="B16" s="110"/>
      <c r="C16" s="110"/>
      <c r="D16" s="115"/>
      <c r="E16" s="119"/>
    </row>
    <row r="17" spans="2:5" x14ac:dyDescent="0.25">
      <c r="B17" s="110"/>
      <c r="C17" s="110"/>
      <c r="D17" s="115"/>
      <c r="E17" s="119"/>
    </row>
    <row r="18" spans="2:5" s="23" customFormat="1" x14ac:dyDescent="0.25">
      <c r="B18" s="34"/>
      <c r="C18" s="34"/>
      <c r="D18" s="43"/>
      <c r="E18" s="123"/>
    </row>
    <row r="19" spans="2:5" ht="90" x14ac:dyDescent="0.25">
      <c r="B19" s="257" t="s">
        <v>338</v>
      </c>
      <c r="C19" s="256"/>
      <c r="D19" s="115" t="s">
        <v>339</v>
      </c>
      <c r="E19" s="119"/>
    </row>
    <row r="20" spans="2:5" ht="75" customHeight="1" x14ac:dyDescent="0.25">
      <c r="B20" s="249" t="s">
        <v>326</v>
      </c>
      <c r="C20" s="250"/>
      <c r="D20" s="128" t="s">
        <v>340</v>
      </c>
      <c r="E20" s="119"/>
    </row>
    <row r="21" spans="2:5" ht="75" customHeight="1" x14ac:dyDescent="0.25">
      <c r="B21" s="249" t="s">
        <v>328</v>
      </c>
      <c r="C21" s="250"/>
      <c r="D21" s="128" t="s">
        <v>341</v>
      </c>
      <c r="E21" s="119"/>
    </row>
    <row r="22" spans="2:5" x14ac:dyDescent="0.25">
      <c r="E22" s="132"/>
    </row>
    <row r="23" spans="2:5" x14ac:dyDescent="0.25">
      <c r="E23" s="132"/>
    </row>
    <row r="24" spans="2:5" x14ac:dyDescent="0.25">
      <c r="E24" s="132"/>
    </row>
  </sheetData>
  <mergeCells count="7">
    <mergeCell ref="B20:C20"/>
    <mergeCell ref="B21:C21"/>
    <mergeCell ref="E1:E2"/>
    <mergeCell ref="B3:C3"/>
    <mergeCell ref="B5:C5"/>
    <mergeCell ref="B19:C19"/>
    <mergeCell ref="B1:D1"/>
  </mergeCells>
  <dataValidations count="1">
    <dataValidation allowBlank="1" showErrorMessage="1" sqref="B6:C6 B19:B21 B4:C4 B8:C18"/>
  </dataValidations>
  <pageMargins left="0.45" right="0.45" top="0.5" bottom="0.5" header="0.3" footer="0.05"/>
  <pageSetup scale="80"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F35"/>
  <sheetViews>
    <sheetView topLeftCell="A27" zoomScaleNormal="100" workbookViewId="0"/>
  </sheetViews>
  <sheetFormatPr defaultRowHeight="15" x14ac:dyDescent="0.25"/>
  <cols>
    <col min="1" max="1" width="5.5703125" customWidth="1"/>
    <col min="2" max="3" width="18.7109375" customWidth="1"/>
    <col min="4" max="4" width="119.5703125" bestFit="1" customWidth="1"/>
    <col min="5" max="5" width="55.5703125" style="31" hidden="1" customWidth="1"/>
  </cols>
  <sheetData>
    <row r="1" spans="2:6" ht="18.75" x14ac:dyDescent="0.25">
      <c r="B1" s="254" t="s">
        <v>342</v>
      </c>
      <c r="C1" s="254"/>
      <c r="D1" s="254"/>
      <c r="E1" s="252" t="s">
        <v>296</v>
      </c>
    </row>
    <row r="2" spans="2:6" x14ac:dyDescent="0.25">
      <c r="E2" s="253"/>
    </row>
    <row r="3" spans="2:6" ht="75" customHeight="1" x14ac:dyDescent="0.25">
      <c r="B3" s="255" t="s">
        <v>297</v>
      </c>
      <c r="C3" s="188"/>
      <c r="D3" s="115" t="s">
        <v>343</v>
      </c>
      <c r="E3" s="116"/>
    </row>
    <row r="4" spans="2:6" x14ac:dyDescent="0.25">
      <c r="B4" s="117"/>
      <c r="C4" s="117"/>
      <c r="E4" s="118" t="s">
        <v>299</v>
      </c>
    </row>
    <row r="5" spans="2:6" ht="57" customHeight="1" x14ac:dyDescent="0.25">
      <c r="B5" s="251" t="s">
        <v>300</v>
      </c>
      <c r="C5" s="188"/>
      <c r="D5" s="115" t="s">
        <v>344</v>
      </c>
      <c r="E5" s="116"/>
    </row>
    <row r="6" spans="2:6" x14ac:dyDescent="0.25">
      <c r="B6" s="117"/>
      <c r="C6" s="117"/>
      <c r="D6" s="115"/>
      <c r="E6" s="119"/>
    </row>
    <row r="7" spans="2:6" ht="60" x14ac:dyDescent="0.25">
      <c r="B7" s="120" t="s">
        <v>302</v>
      </c>
      <c r="C7" s="121" t="s">
        <v>303</v>
      </c>
      <c r="D7" s="122" t="s">
        <v>304</v>
      </c>
      <c r="E7" s="118" t="s">
        <v>305</v>
      </c>
    </row>
    <row r="8" spans="2:6" x14ac:dyDescent="0.25">
      <c r="B8" s="120"/>
      <c r="C8" s="121"/>
      <c r="D8" s="140" t="s">
        <v>345</v>
      </c>
      <c r="E8" s="118"/>
      <c r="F8" s="44"/>
    </row>
    <row r="9" spans="2:6" ht="45" x14ac:dyDescent="0.25">
      <c r="B9" s="125">
        <v>42170</v>
      </c>
      <c r="C9" s="125">
        <v>42185</v>
      </c>
      <c r="D9" s="115" t="s">
        <v>346</v>
      </c>
      <c r="E9" s="119"/>
    </row>
    <row r="10" spans="2:6" ht="30" x14ac:dyDescent="0.25">
      <c r="B10" s="125">
        <v>42170</v>
      </c>
      <c r="C10" s="125">
        <v>42185</v>
      </c>
      <c r="D10" s="115" t="s">
        <v>347</v>
      </c>
      <c r="E10" s="119"/>
    </row>
    <row r="11" spans="2:6" ht="30" x14ac:dyDescent="0.25">
      <c r="B11" s="125">
        <v>42170</v>
      </c>
      <c r="C11" s="125">
        <v>42247</v>
      </c>
      <c r="D11" s="115" t="s">
        <v>348</v>
      </c>
      <c r="E11" s="119"/>
    </row>
    <row r="12" spans="2:6" ht="105" x14ac:dyDescent="0.25">
      <c r="B12" s="125">
        <v>42170</v>
      </c>
      <c r="C12" s="125">
        <v>42247</v>
      </c>
      <c r="D12" s="115" t="s">
        <v>349</v>
      </c>
      <c r="E12" s="119"/>
    </row>
    <row r="13" spans="2:6" ht="30" x14ac:dyDescent="0.25">
      <c r="B13" s="125">
        <v>42217</v>
      </c>
      <c r="C13" s="125">
        <v>42247</v>
      </c>
      <c r="D13" s="115" t="s">
        <v>350</v>
      </c>
      <c r="E13" s="119"/>
    </row>
    <row r="14" spans="2:6" ht="75" x14ac:dyDescent="0.25">
      <c r="B14" s="125">
        <v>42170</v>
      </c>
      <c r="C14" s="125">
        <v>42308</v>
      </c>
      <c r="D14" s="115" t="s">
        <v>351</v>
      </c>
      <c r="E14" s="119"/>
    </row>
    <row r="15" spans="2:6" ht="30" x14ac:dyDescent="0.25">
      <c r="B15" s="125">
        <v>42249</v>
      </c>
      <c r="C15" s="125">
        <v>42249</v>
      </c>
      <c r="D15" s="115" t="s">
        <v>352</v>
      </c>
      <c r="E15" s="119"/>
    </row>
    <row r="16" spans="2:6" ht="45" x14ac:dyDescent="0.25">
      <c r="B16" s="125">
        <v>42278</v>
      </c>
      <c r="C16" s="125">
        <v>42285</v>
      </c>
      <c r="D16" s="115" t="s">
        <v>353</v>
      </c>
      <c r="E16" s="119"/>
    </row>
    <row r="17" spans="2:5" ht="30" x14ac:dyDescent="0.25">
      <c r="B17" s="125">
        <v>42309</v>
      </c>
      <c r="C17" s="125">
        <v>42338</v>
      </c>
      <c r="D17" s="115" t="s">
        <v>354</v>
      </c>
      <c r="E17" s="119"/>
    </row>
    <row r="18" spans="2:5" ht="90" x14ac:dyDescent="0.25">
      <c r="B18" s="125">
        <v>42170</v>
      </c>
      <c r="C18" s="125">
        <v>42247</v>
      </c>
      <c r="D18" s="115" t="s">
        <v>355</v>
      </c>
      <c r="E18" s="119"/>
    </row>
    <row r="19" spans="2:5" ht="30" x14ac:dyDescent="0.25">
      <c r="B19" s="125">
        <v>42249</v>
      </c>
      <c r="C19" s="125">
        <v>42536</v>
      </c>
      <c r="D19" s="115" t="s">
        <v>356</v>
      </c>
      <c r="E19" s="119"/>
    </row>
    <row r="20" spans="2:5" ht="30" x14ac:dyDescent="0.25">
      <c r="B20" s="125">
        <v>42249</v>
      </c>
      <c r="C20" s="125">
        <v>42277</v>
      </c>
      <c r="D20" s="115" t="s">
        <v>357</v>
      </c>
      <c r="E20" s="119"/>
    </row>
    <row r="21" spans="2:5" ht="60" x14ac:dyDescent="0.25">
      <c r="B21" s="125">
        <v>42249</v>
      </c>
      <c r="C21" s="125">
        <v>42308</v>
      </c>
      <c r="D21" s="115" t="s">
        <v>358</v>
      </c>
      <c r="E21" s="119"/>
    </row>
    <row r="22" spans="2:5" ht="60" x14ac:dyDescent="0.25">
      <c r="B22" s="125">
        <v>42249</v>
      </c>
      <c r="C22" s="125">
        <v>42551</v>
      </c>
      <c r="D22" s="115" t="s">
        <v>359</v>
      </c>
      <c r="E22" s="119"/>
    </row>
    <row r="23" spans="2:5" x14ac:dyDescent="0.25">
      <c r="B23" s="125"/>
      <c r="C23" s="125"/>
      <c r="D23" s="140" t="s">
        <v>360</v>
      </c>
      <c r="E23" s="119"/>
    </row>
    <row r="24" spans="2:5" ht="30" x14ac:dyDescent="0.25">
      <c r="B24" s="125">
        <v>42249</v>
      </c>
      <c r="C24" s="125">
        <v>42249</v>
      </c>
      <c r="D24" s="115" t="s">
        <v>361</v>
      </c>
      <c r="E24" s="119"/>
    </row>
    <row r="25" spans="2:5" ht="60" x14ac:dyDescent="0.25">
      <c r="B25" s="125">
        <v>42249</v>
      </c>
      <c r="C25" s="125">
        <v>42551</v>
      </c>
      <c r="D25" s="115" t="s">
        <v>362</v>
      </c>
      <c r="E25" s="119"/>
    </row>
    <row r="26" spans="2:5" ht="30" x14ac:dyDescent="0.25">
      <c r="B26" s="125">
        <v>42249</v>
      </c>
      <c r="C26" s="125">
        <v>42308</v>
      </c>
      <c r="D26" s="115" t="s">
        <v>363</v>
      </c>
      <c r="E26" s="119"/>
    </row>
    <row r="27" spans="2:5" ht="45" x14ac:dyDescent="0.25">
      <c r="B27" s="125">
        <v>42249</v>
      </c>
      <c r="C27" s="125">
        <v>42308</v>
      </c>
      <c r="D27" s="115" t="s">
        <v>364</v>
      </c>
      <c r="E27" s="119"/>
    </row>
    <row r="28" spans="2:5" s="23" customFormat="1" x14ac:dyDescent="0.25">
      <c r="B28" s="34"/>
      <c r="C28" s="34"/>
      <c r="D28" s="43"/>
      <c r="E28" s="123"/>
    </row>
    <row r="29" spans="2:5" ht="165" x14ac:dyDescent="0.25">
      <c r="B29" s="257" t="s">
        <v>338</v>
      </c>
      <c r="C29" s="256"/>
      <c r="D29" s="115" t="s">
        <v>365</v>
      </c>
      <c r="E29" s="119"/>
    </row>
    <row r="30" spans="2:5" ht="75" customHeight="1" x14ac:dyDescent="0.25">
      <c r="B30" s="249" t="s">
        <v>326</v>
      </c>
      <c r="C30" s="250"/>
      <c r="D30" s="128" t="s">
        <v>366</v>
      </c>
      <c r="E30" s="119"/>
    </row>
    <row r="31" spans="2:5" ht="75" customHeight="1" x14ac:dyDescent="0.25">
      <c r="B31" s="249" t="s">
        <v>328</v>
      </c>
      <c r="C31" s="250"/>
      <c r="D31" s="128" t="s">
        <v>367</v>
      </c>
      <c r="E31" s="119"/>
    </row>
    <row r="32" spans="2:5" x14ac:dyDescent="0.25">
      <c r="E32" s="132"/>
    </row>
    <row r="33" spans="5:5" x14ac:dyDescent="0.25">
      <c r="E33" s="132"/>
    </row>
    <row r="34" spans="5:5" x14ac:dyDescent="0.25">
      <c r="E34" s="132"/>
    </row>
    <row r="35" spans="5:5" x14ac:dyDescent="0.25">
      <c r="E35" s="132"/>
    </row>
  </sheetData>
  <mergeCells count="7">
    <mergeCell ref="B30:C30"/>
    <mergeCell ref="B31:C31"/>
    <mergeCell ref="E1:E2"/>
    <mergeCell ref="B3:C3"/>
    <mergeCell ref="B5:C5"/>
    <mergeCell ref="B29:C29"/>
    <mergeCell ref="B1:D1"/>
  </mergeCells>
  <dataValidations disablePrompts="1" count="1">
    <dataValidation allowBlank="1" showErrorMessage="1" sqref="B6:C6 B29:B31 B4:C4 B9:C28"/>
  </dataValidations>
  <pageMargins left="0.45" right="0.45" top="0.5" bottom="0.5" header="0.3" footer="0.05"/>
  <pageSetup scale="80"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20"/>
  <sheetViews>
    <sheetView topLeftCell="A10" zoomScaleNormal="100" workbookViewId="0"/>
  </sheetViews>
  <sheetFormatPr defaultRowHeight="15" x14ac:dyDescent="0.25"/>
  <cols>
    <col min="1" max="1" width="5.5703125" customWidth="1"/>
    <col min="2" max="3" width="18.7109375" customWidth="1"/>
    <col min="4" max="4" width="119.7109375" customWidth="1"/>
    <col min="5" max="5" width="129.42578125" style="31" hidden="1" customWidth="1"/>
  </cols>
  <sheetData>
    <row r="1" spans="2:5" ht="18.75" x14ac:dyDescent="0.25">
      <c r="B1" s="254" t="s">
        <v>249</v>
      </c>
      <c r="C1" s="254"/>
      <c r="D1" s="254"/>
      <c r="E1" s="252" t="s">
        <v>296</v>
      </c>
    </row>
    <row r="2" spans="2:5" x14ac:dyDescent="0.25">
      <c r="E2" s="253"/>
    </row>
    <row r="3" spans="2:5" ht="75" customHeight="1" x14ac:dyDescent="0.25">
      <c r="B3" s="255" t="s">
        <v>297</v>
      </c>
      <c r="C3" s="188"/>
      <c r="D3" s="115" t="s">
        <v>368</v>
      </c>
      <c r="E3" s="116"/>
    </row>
    <row r="4" spans="2:5" x14ac:dyDescent="0.25">
      <c r="B4" s="117"/>
      <c r="C4" s="117"/>
      <c r="E4" s="118" t="s">
        <v>299</v>
      </c>
    </row>
    <row r="5" spans="2:5" ht="59.25" customHeight="1" x14ac:dyDescent="0.25">
      <c r="B5" s="251" t="s">
        <v>300</v>
      </c>
      <c r="C5" s="188"/>
      <c r="D5" s="115" t="s">
        <v>369</v>
      </c>
      <c r="E5" s="116"/>
    </row>
    <row r="6" spans="2:5" x14ac:dyDescent="0.25">
      <c r="B6" s="117"/>
      <c r="C6" s="117"/>
      <c r="D6" s="115"/>
      <c r="E6" s="119"/>
    </row>
    <row r="7" spans="2:5" ht="60" x14ac:dyDescent="0.25">
      <c r="B7" s="120" t="s">
        <v>302</v>
      </c>
      <c r="C7" s="121" t="s">
        <v>303</v>
      </c>
      <c r="D7" s="122" t="s">
        <v>304</v>
      </c>
      <c r="E7" s="118" t="s">
        <v>305</v>
      </c>
    </row>
    <row r="8" spans="2:5" ht="30" x14ac:dyDescent="0.25">
      <c r="B8" s="125">
        <v>42249</v>
      </c>
      <c r="C8" s="125">
        <v>42308</v>
      </c>
      <c r="D8" s="110" t="s">
        <v>370</v>
      </c>
      <c r="E8" s="119"/>
    </row>
    <row r="9" spans="2:5" ht="45" x14ac:dyDescent="0.25">
      <c r="B9" s="125">
        <v>42249</v>
      </c>
      <c r="C9" s="125">
        <v>42536</v>
      </c>
      <c r="D9" s="115" t="s">
        <v>371</v>
      </c>
      <c r="E9" s="119"/>
    </row>
    <row r="10" spans="2:5" ht="45" x14ac:dyDescent="0.25">
      <c r="B10" s="125">
        <v>42614</v>
      </c>
      <c r="C10" s="125">
        <v>42916</v>
      </c>
      <c r="D10" s="115" t="s">
        <v>372</v>
      </c>
      <c r="E10" s="119"/>
    </row>
    <row r="11" spans="2:5" ht="30" x14ac:dyDescent="0.25">
      <c r="B11" s="125">
        <v>42249</v>
      </c>
      <c r="C11" s="125">
        <v>42536</v>
      </c>
      <c r="D11" s="115" t="s">
        <v>373</v>
      </c>
      <c r="E11" s="119"/>
    </row>
    <row r="12" spans="2:5" ht="60" x14ac:dyDescent="0.25">
      <c r="B12" s="125">
        <v>42370</v>
      </c>
      <c r="C12" s="125">
        <v>42536</v>
      </c>
      <c r="D12" s="115" t="s">
        <v>374</v>
      </c>
      <c r="E12" s="119"/>
    </row>
    <row r="13" spans="2:5" x14ac:dyDescent="0.25">
      <c r="B13" s="110"/>
      <c r="C13" s="110"/>
      <c r="D13" s="115"/>
      <c r="E13" s="119"/>
    </row>
    <row r="14" spans="2:5" x14ac:dyDescent="0.25">
      <c r="B14" s="110"/>
      <c r="C14" s="110"/>
      <c r="D14" s="115"/>
      <c r="E14" s="119"/>
    </row>
    <row r="15" spans="2:5" x14ac:dyDescent="0.25">
      <c r="B15" s="110"/>
      <c r="C15" s="110"/>
      <c r="D15" s="115"/>
      <c r="E15" s="119"/>
    </row>
    <row r="16" spans="2:5" s="23" customFormat="1" x14ac:dyDescent="0.25">
      <c r="B16" s="34"/>
      <c r="C16" s="34"/>
      <c r="D16" s="43"/>
      <c r="E16" s="123"/>
    </row>
    <row r="17" spans="2:5" ht="75" customHeight="1" x14ac:dyDescent="0.25">
      <c r="B17" s="257" t="s">
        <v>338</v>
      </c>
      <c r="C17" s="256"/>
      <c r="D17" s="115" t="s">
        <v>375</v>
      </c>
      <c r="E17" s="119"/>
    </row>
    <row r="18" spans="2:5" ht="75" customHeight="1" x14ac:dyDescent="0.25">
      <c r="B18" s="249" t="s">
        <v>326</v>
      </c>
      <c r="C18" s="250"/>
      <c r="D18" s="128" t="s">
        <v>376</v>
      </c>
      <c r="E18" s="119"/>
    </row>
    <row r="19" spans="2:5" ht="75" customHeight="1" x14ac:dyDescent="0.25">
      <c r="B19" s="249" t="s">
        <v>328</v>
      </c>
      <c r="C19" s="250"/>
      <c r="D19" s="128" t="s">
        <v>377</v>
      </c>
      <c r="E19" s="119"/>
    </row>
    <row r="20" spans="2:5" x14ac:dyDescent="0.25">
      <c r="E20" s="132"/>
    </row>
  </sheetData>
  <mergeCells count="7">
    <mergeCell ref="B18:C18"/>
    <mergeCell ref="B19:C19"/>
    <mergeCell ref="E1:E2"/>
    <mergeCell ref="B3:C3"/>
    <mergeCell ref="B5:C5"/>
    <mergeCell ref="B17:C17"/>
    <mergeCell ref="B1:D1"/>
  </mergeCells>
  <dataValidations count="1">
    <dataValidation allowBlank="1" showErrorMessage="1" sqref="B6:C6 B17:B19 B4:C4 D8 B8:C16"/>
  </dataValidations>
  <pageMargins left="0.45" right="0.45" top="0.5" bottom="0.5" header="0.3" footer="0.05"/>
  <pageSetup scale="8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topLeftCell="A3" zoomScaleNormal="100" workbookViewId="0"/>
  </sheetViews>
  <sheetFormatPr defaultRowHeight="15" x14ac:dyDescent="0.25"/>
  <cols>
    <col min="1" max="1" width="5.5703125" customWidth="1"/>
    <col min="2" max="3" width="18.7109375" customWidth="1"/>
    <col min="4" max="4" width="119.7109375" customWidth="1"/>
    <col min="5" max="5" width="129.42578125" style="31" hidden="1" customWidth="1"/>
  </cols>
  <sheetData>
    <row r="1" spans="2:5" ht="18.75" x14ac:dyDescent="0.25">
      <c r="B1" s="254" t="s">
        <v>261</v>
      </c>
      <c r="C1" s="254"/>
      <c r="D1" s="254"/>
      <c r="E1" s="252" t="s">
        <v>296</v>
      </c>
    </row>
    <row r="2" spans="2:5" x14ac:dyDescent="0.25">
      <c r="E2" s="253"/>
    </row>
    <row r="3" spans="2:5" ht="75" customHeight="1" x14ac:dyDescent="0.25">
      <c r="B3" s="255" t="s">
        <v>297</v>
      </c>
      <c r="C3" s="188"/>
      <c r="D3" s="115" t="s">
        <v>378</v>
      </c>
      <c r="E3" s="116"/>
    </row>
    <row r="4" spans="2:5" x14ac:dyDescent="0.25">
      <c r="B4" s="117"/>
      <c r="C4" s="117"/>
      <c r="E4" s="118" t="s">
        <v>299</v>
      </c>
    </row>
    <row r="5" spans="2:5" ht="75" customHeight="1" x14ac:dyDescent="0.25">
      <c r="B5" s="251" t="s">
        <v>300</v>
      </c>
      <c r="C5" s="188"/>
      <c r="D5" s="115" t="s">
        <v>379</v>
      </c>
      <c r="E5" s="116"/>
    </row>
    <row r="6" spans="2:5" x14ac:dyDescent="0.25">
      <c r="B6" s="117"/>
      <c r="C6" s="117"/>
      <c r="E6" s="119"/>
    </row>
    <row r="7" spans="2:5" ht="60" x14ac:dyDescent="0.25">
      <c r="B7" s="120" t="s">
        <v>302</v>
      </c>
      <c r="C7" s="121" t="s">
        <v>303</v>
      </c>
      <c r="D7" s="122" t="s">
        <v>304</v>
      </c>
      <c r="E7" s="118" t="s">
        <v>305</v>
      </c>
    </row>
    <row r="8" spans="2:5" x14ac:dyDescent="0.25">
      <c r="B8" s="110"/>
      <c r="C8" s="110"/>
      <c r="D8" s="115"/>
      <c r="E8" s="119"/>
    </row>
    <row r="9" spans="2:5" x14ac:dyDescent="0.25">
      <c r="B9" s="110"/>
      <c r="C9" s="110"/>
      <c r="D9" s="115"/>
      <c r="E9" s="119"/>
    </row>
    <row r="10" spans="2:5" x14ac:dyDescent="0.25">
      <c r="B10" s="110"/>
      <c r="C10" s="110"/>
      <c r="D10" s="115"/>
      <c r="E10" s="119"/>
    </row>
    <row r="11" spans="2:5" x14ac:dyDescent="0.25">
      <c r="B11" s="110"/>
      <c r="C11" s="110"/>
      <c r="D11" s="115"/>
      <c r="E11" s="119"/>
    </row>
    <row r="12" spans="2:5" x14ac:dyDescent="0.25">
      <c r="B12" s="110"/>
      <c r="C12" s="110"/>
      <c r="D12" s="115"/>
      <c r="E12" s="119"/>
    </row>
    <row r="13" spans="2:5" x14ac:dyDescent="0.25">
      <c r="B13" s="110"/>
      <c r="C13" s="110"/>
      <c r="D13" s="115"/>
      <c r="E13" s="119"/>
    </row>
    <row r="14" spans="2:5" x14ac:dyDescent="0.25">
      <c r="B14" s="110"/>
      <c r="C14" s="110"/>
      <c r="D14" s="115"/>
      <c r="E14" s="119"/>
    </row>
    <row r="15" spans="2:5" x14ac:dyDescent="0.25">
      <c r="B15" s="110"/>
      <c r="C15" s="110"/>
      <c r="D15" s="115"/>
      <c r="E15" s="119"/>
    </row>
    <row r="16" spans="2:5" x14ac:dyDescent="0.25">
      <c r="B16" s="110"/>
      <c r="C16" s="110"/>
      <c r="D16" s="115"/>
      <c r="E16" s="119"/>
    </row>
    <row r="17" spans="2:5" s="23" customFormat="1" x14ac:dyDescent="0.25">
      <c r="B17" s="34"/>
      <c r="C17" s="34"/>
      <c r="D17" s="43"/>
      <c r="E17" s="123"/>
    </row>
    <row r="18" spans="2:5" ht="75" customHeight="1" x14ac:dyDescent="0.25">
      <c r="B18" s="257" t="s">
        <v>338</v>
      </c>
      <c r="C18" s="256"/>
      <c r="D18" s="115"/>
      <c r="E18" s="119"/>
    </row>
    <row r="19" spans="2:5" ht="75" customHeight="1" x14ac:dyDescent="0.25">
      <c r="B19" s="249" t="s">
        <v>326</v>
      </c>
      <c r="C19" s="250"/>
      <c r="D19" s="124"/>
      <c r="E19" s="119"/>
    </row>
    <row r="20" spans="2:5" ht="75" customHeight="1" x14ac:dyDescent="0.25">
      <c r="B20" s="249" t="s">
        <v>328</v>
      </c>
      <c r="C20" s="250"/>
      <c r="D20" s="124"/>
      <c r="E20" s="119"/>
    </row>
  </sheetData>
  <mergeCells count="7">
    <mergeCell ref="B1:D1"/>
    <mergeCell ref="E1:E2"/>
    <mergeCell ref="B20:C20"/>
    <mergeCell ref="B3:C3"/>
    <mergeCell ref="B5:C5"/>
    <mergeCell ref="B18:C18"/>
    <mergeCell ref="B19:C19"/>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zoomScaleNormal="100" workbookViewId="0"/>
  </sheetViews>
  <sheetFormatPr defaultRowHeight="15" x14ac:dyDescent="0.25"/>
  <cols>
    <col min="1" max="1" width="5.5703125" customWidth="1"/>
    <col min="2" max="3" width="18.7109375" customWidth="1"/>
    <col min="4" max="4" width="119.7109375" customWidth="1"/>
    <col min="5" max="5" width="129.42578125" style="31" hidden="1" customWidth="1"/>
  </cols>
  <sheetData>
    <row r="1" spans="2:5" ht="18.75" x14ac:dyDescent="0.25">
      <c r="B1" s="254" t="s">
        <v>262</v>
      </c>
      <c r="C1" s="254"/>
      <c r="D1" s="254"/>
      <c r="E1" s="252" t="s">
        <v>296</v>
      </c>
    </row>
    <row r="2" spans="2:5" x14ac:dyDescent="0.25">
      <c r="E2" s="253"/>
    </row>
    <row r="3" spans="2:5" ht="75" customHeight="1" x14ac:dyDescent="0.25">
      <c r="B3" s="255" t="s">
        <v>297</v>
      </c>
      <c r="C3" s="188"/>
      <c r="D3" s="115" t="s">
        <v>380</v>
      </c>
      <c r="E3" s="116"/>
    </row>
    <row r="4" spans="2:5" x14ac:dyDescent="0.25">
      <c r="B4" s="117"/>
      <c r="C4" s="117"/>
      <c r="E4" s="118" t="s">
        <v>299</v>
      </c>
    </row>
    <row r="5" spans="2:5" ht="75" customHeight="1" x14ac:dyDescent="0.25">
      <c r="B5" s="251" t="s">
        <v>300</v>
      </c>
      <c r="C5" s="188"/>
      <c r="D5" s="115" t="s">
        <v>381</v>
      </c>
      <c r="E5" s="116"/>
    </row>
    <row r="6" spans="2:5" x14ac:dyDescent="0.25">
      <c r="B6" s="117"/>
      <c r="C6" s="117"/>
      <c r="E6" s="119"/>
    </row>
    <row r="7" spans="2:5" ht="60" x14ac:dyDescent="0.25">
      <c r="B7" s="120" t="s">
        <v>302</v>
      </c>
      <c r="C7" s="121" t="s">
        <v>303</v>
      </c>
      <c r="D7" s="122" t="s">
        <v>304</v>
      </c>
      <c r="E7" s="118" t="s">
        <v>305</v>
      </c>
    </row>
    <row r="8" spans="2:5" x14ac:dyDescent="0.25">
      <c r="B8" s="110"/>
      <c r="C8" s="110"/>
      <c r="D8" s="115"/>
      <c r="E8" s="119"/>
    </row>
    <row r="9" spans="2:5" x14ac:dyDescent="0.25">
      <c r="B9" s="110"/>
      <c r="C9" s="110"/>
      <c r="D9" s="115"/>
      <c r="E9" s="119"/>
    </row>
    <row r="10" spans="2:5" x14ac:dyDescent="0.25">
      <c r="B10" s="110"/>
      <c r="C10" s="110"/>
      <c r="D10" s="115"/>
      <c r="E10" s="119"/>
    </row>
    <row r="11" spans="2:5" x14ac:dyDescent="0.25">
      <c r="B11" s="110"/>
      <c r="C11" s="110"/>
      <c r="D11" s="115"/>
      <c r="E11" s="119"/>
    </row>
    <row r="12" spans="2:5" x14ac:dyDescent="0.25">
      <c r="B12" s="110"/>
      <c r="C12" s="110"/>
      <c r="D12" s="115"/>
      <c r="E12" s="119"/>
    </row>
    <row r="13" spans="2:5" x14ac:dyDescent="0.25">
      <c r="B13" s="110"/>
      <c r="C13" s="110"/>
      <c r="D13" s="115"/>
      <c r="E13" s="119"/>
    </row>
    <row r="14" spans="2:5" x14ac:dyDescent="0.25">
      <c r="B14" s="110"/>
      <c r="C14" s="110"/>
      <c r="D14" s="115"/>
      <c r="E14" s="119"/>
    </row>
    <row r="15" spans="2:5" x14ac:dyDescent="0.25">
      <c r="B15" s="110"/>
      <c r="C15" s="110"/>
      <c r="D15" s="115"/>
      <c r="E15" s="119"/>
    </row>
    <row r="16" spans="2:5" x14ac:dyDescent="0.25">
      <c r="B16" s="110"/>
      <c r="C16" s="110"/>
      <c r="D16" s="115"/>
      <c r="E16" s="119"/>
    </row>
    <row r="17" spans="2:5" s="23" customFormat="1" x14ac:dyDescent="0.25">
      <c r="B17" s="34"/>
      <c r="C17" s="34"/>
      <c r="D17" s="43"/>
      <c r="E17" s="123"/>
    </row>
    <row r="18" spans="2:5" ht="75" customHeight="1" x14ac:dyDescent="0.25">
      <c r="B18" s="257" t="s">
        <v>338</v>
      </c>
      <c r="C18" s="256"/>
      <c r="D18" s="115"/>
      <c r="E18" s="119"/>
    </row>
    <row r="19" spans="2:5" ht="75" customHeight="1" x14ac:dyDescent="0.25">
      <c r="B19" s="249" t="s">
        <v>326</v>
      </c>
      <c r="C19" s="250"/>
      <c r="D19" s="124"/>
      <c r="E19" s="119"/>
    </row>
    <row r="20" spans="2:5" ht="75" customHeight="1" x14ac:dyDescent="0.25">
      <c r="B20" s="249" t="s">
        <v>328</v>
      </c>
      <c r="C20" s="250"/>
      <c r="D20" s="124"/>
      <c r="E20" s="119"/>
    </row>
  </sheetData>
  <mergeCells count="7">
    <mergeCell ref="B1:D1"/>
    <mergeCell ref="E1:E2"/>
    <mergeCell ref="B20:C20"/>
    <mergeCell ref="B3:C3"/>
    <mergeCell ref="B5:C5"/>
    <mergeCell ref="B18:C18"/>
    <mergeCell ref="B19:C19"/>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zoomScaleNormal="100" workbookViewId="0"/>
  </sheetViews>
  <sheetFormatPr defaultRowHeight="15" x14ac:dyDescent="0.25"/>
  <cols>
    <col min="1" max="1" width="5.5703125" customWidth="1"/>
    <col min="2" max="3" width="18.7109375" customWidth="1"/>
    <col min="4" max="4" width="119.7109375" customWidth="1"/>
    <col min="5" max="5" width="129.42578125" style="31" hidden="1" customWidth="1"/>
  </cols>
  <sheetData>
    <row r="1" spans="2:5" ht="18.75" x14ac:dyDescent="0.25">
      <c r="B1" s="254" t="s">
        <v>273</v>
      </c>
      <c r="C1" s="254"/>
      <c r="D1" s="254"/>
      <c r="E1" s="252" t="s">
        <v>296</v>
      </c>
    </row>
    <row r="2" spans="2:5" x14ac:dyDescent="0.25">
      <c r="E2" s="253"/>
    </row>
    <row r="3" spans="2:5" ht="75" customHeight="1" x14ac:dyDescent="0.25">
      <c r="B3" s="255" t="s">
        <v>297</v>
      </c>
      <c r="C3" s="188"/>
      <c r="D3" s="115" t="s">
        <v>382</v>
      </c>
      <c r="E3" s="116"/>
    </row>
    <row r="4" spans="2:5" x14ac:dyDescent="0.25">
      <c r="B4" s="117"/>
      <c r="C4" s="117"/>
      <c r="E4" s="118" t="s">
        <v>299</v>
      </c>
    </row>
    <row r="5" spans="2:5" ht="75" customHeight="1" x14ac:dyDescent="0.25">
      <c r="B5" s="251" t="s">
        <v>300</v>
      </c>
      <c r="C5" s="188"/>
      <c r="D5" s="115" t="s">
        <v>383</v>
      </c>
      <c r="E5" s="116"/>
    </row>
    <row r="6" spans="2:5" x14ac:dyDescent="0.25">
      <c r="B6" s="117"/>
      <c r="C6" s="117"/>
      <c r="E6" s="119"/>
    </row>
    <row r="7" spans="2:5" ht="60" x14ac:dyDescent="0.25">
      <c r="B7" s="120" t="s">
        <v>302</v>
      </c>
      <c r="C7" s="121" t="s">
        <v>303</v>
      </c>
      <c r="D7" s="122" t="s">
        <v>304</v>
      </c>
      <c r="E7" s="118" t="s">
        <v>305</v>
      </c>
    </row>
    <row r="8" spans="2:5" x14ac:dyDescent="0.25">
      <c r="B8" s="110"/>
      <c r="C8" s="110"/>
      <c r="D8" s="115"/>
      <c r="E8" s="119"/>
    </row>
    <row r="9" spans="2:5" x14ac:dyDescent="0.25">
      <c r="B9" s="110"/>
      <c r="C9" s="110"/>
      <c r="D9" s="115"/>
      <c r="E9" s="119"/>
    </row>
    <row r="10" spans="2:5" x14ac:dyDescent="0.25">
      <c r="B10" s="110"/>
      <c r="C10" s="110"/>
      <c r="D10" s="115"/>
      <c r="E10" s="119"/>
    </row>
    <row r="11" spans="2:5" x14ac:dyDescent="0.25">
      <c r="B11" s="110"/>
      <c r="C11" s="110"/>
      <c r="D11" s="115"/>
      <c r="E11" s="119"/>
    </row>
    <row r="12" spans="2:5" x14ac:dyDescent="0.25">
      <c r="B12" s="110"/>
      <c r="C12" s="110"/>
      <c r="D12" s="115"/>
      <c r="E12" s="119"/>
    </row>
    <row r="13" spans="2:5" x14ac:dyDescent="0.25">
      <c r="B13" s="110"/>
      <c r="C13" s="110"/>
      <c r="D13" s="115"/>
      <c r="E13" s="119"/>
    </row>
    <row r="14" spans="2:5" x14ac:dyDescent="0.25">
      <c r="B14" s="110"/>
      <c r="C14" s="110"/>
      <c r="D14" s="115"/>
      <c r="E14" s="119"/>
    </row>
    <row r="15" spans="2:5" x14ac:dyDescent="0.25">
      <c r="B15" s="110"/>
      <c r="C15" s="110"/>
      <c r="D15" s="115"/>
      <c r="E15" s="119"/>
    </row>
    <row r="16" spans="2:5" x14ac:dyDescent="0.25">
      <c r="B16" s="110"/>
      <c r="C16" s="110"/>
      <c r="D16" s="115"/>
      <c r="E16" s="119"/>
    </row>
    <row r="17" spans="2:5" s="23" customFormat="1" x14ac:dyDescent="0.25">
      <c r="B17" s="34"/>
      <c r="C17" s="34"/>
      <c r="D17" s="43"/>
      <c r="E17" s="123"/>
    </row>
    <row r="18" spans="2:5" ht="75" customHeight="1" x14ac:dyDescent="0.25">
      <c r="B18" s="257" t="s">
        <v>338</v>
      </c>
      <c r="C18" s="256"/>
      <c r="D18" s="115"/>
      <c r="E18" s="119"/>
    </row>
    <row r="19" spans="2:5" ht="75" customHeight="1" x14ac:dyDescent="0.25">
      <c r="B19" s="249" t="s">
        <v>326</v>
      </c>
      <c r="C19" s="250"/>
      <c r="D19" s="124"/>
      <c r="E19" s="119"/>
    </row>
    <row r="20" spans="2:5" ht="75" customHeight="1" x14ac:dyDescent="0.25">
      <c r="B20" s="249" t="s">
        <v>328</v>
      </c>
      <c r="C20" s="250"/>
      <c r="D20" s="124"/>
      <c r="E20" s="119"/>
    </row>
  </sheetData>
  <mergeCells count="7">
    <mergeCell ref="B1:D1"/>
    <mergeCell ref="E1:E2"/>
    <mergeCell ref="B20:C20"/>
    <mergeCell ref="B3:C3"/>
    <mergeCell ref="B5:C5"/>
    <mergeCell ref="B18:C18"/>
    <mergeCell ref="B19:C19"/>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zoomScaleNormal="100" workbookViewId="0"/>
  </sheetViews>
  <sheetFormatPr defaultRowHeight="15" x14ac:dyDescent="0.25"/>
  <cols>
    <col min="1" max="1" width="5.5703125" customWidth="1"/>
    <col min="2" max="3" width="18.7109375" customWidth="1"/>
    <col min="4" max="4" width="119.7109375" customWidth="1"/>
    <col min="5" max="5" width="129.42578125" style="31" hidden="1" customWidth="1"/>
  </cols>
  <sheetData>
    <row r="1" spans="2:5" ht="18.75" x14ac:dyDescent="0.25">
      <c r="B1" s="254" t="s">
        <v>274</v>
      </c>
      <c r="C1" s="254"/>
      <c r="D1" s="254"/>
      <c r="E1" s="252" t="s">
        <v>296</v>
      </c>
    </row>
    <row r="2" spans="2:5" x14ac:dyDescent="0.25">
      <c r="E2" s="253"/>
    </row>
    <row r="3" spans="2:5" ht="75" customHeight="1" x14ac:dyDescent="0.25">
      <c r="B3" s="255" t="s">
        <v>297</v>
      </c>
      <c r="C3" s="188"/>
      <c r="D3" s="115" t="s">
        <v>384</v>
      </c>
      <c r="E3" s="116"/>
    </row>
    <row r="4" spans="2:5" x14ac:dyDescent="0.25">
      <c r="B4" s="117"/>
      <c r="C4" s="117"/>
      <c r="E4" s="118" t="s">
        <v>299</v>
      </c>
    </row>
    <row r="5" spans="2:5" ht="75" customHeight="1" x14ac:dyDescent="0.25">
      <c r="B5" s="251" t="s">
        <v>300</v>
      </c>
      <c r="C5" s="188"/>
      <c r="D5" s="115" t="s">
        <v>385</v>
      </c>
      <c r="E5" s="116"/>
    </row>
    <row r="6" spans="2:5" x14ac:dyDescent="0.25">
      <c r="B6" s="117"/>
      <c r="C6" s="117"/>
      <c r="E6" s="119"/>
    </row>
    <row r="7" spans="2:5" ht="60" x14ac:dyDescent="0.25">
      <c r="B7" s="120" t="s">
        <v>302</v>
      </c>
      <c r="C7" s="121" t="s">
        <v>303</v>
      </c>
      <c r="D7" s="122" t="s">
        <v>304</v>
      </c>
      <c r="E7" s="118" t="s">
        <v>305</v>
      </c>
    </row>
    <row r="8" spans="2:5" x14ac:dyDescent="0.25">
      <c r="B8" s="110"/>
      <c r="C8" s="110"/>
      <c r="D8" s="115"/>
      <c r="E8" s="119"/>
    </row>
    <row r="9" spans="2:5" x14ac:dyDescent="0.25">
      <c r="B9" s="110"/>
      <c r="C9" s="110"/>
      <c r="D9" s="115"/>
      <c r="E9" s="119"/>
    </row>
    <row r="10" spans="2:5" x14ac:dyDescent="0.25">
      <c r="B10" s="110"/>
      <c r="C10" s="110"/>
      <c r="D10" s="115"/>
      <c r="E10" s="119"/>
    </row>
    <row r="11" spans="2:5" x14ac:dyDescent="0.25">
      <c r="B11" s="110"/>
      <c r="C11" s="110"/>
      <c r="D11" s="115"/>
      <c r="E11" s="119"/>
    </row>
    <row r="12" spans="2:5" x14ac:dyDescent="0.25">
      <c r="B12" s="110"/>
      <c r="C12" s="110"/>
      <c r="D12" s="115"/>
      <c r="E12" s="119"/>
    </row>
    <row r="13" spans="2:5" x14ac:dyDescent="0.25">
      <c r="B13" s="110"/>
      <c r="C13" s="110"/>
      <c r="D13" s="115"/>
      <c r="E13" s="119"/>
    </row>
    <row r="14" spans="2:5" x14ac:dyDescent="0.25">
      <c r="B14" s="110"/>
      <c r="C14" s="110"/>
      <c r="D14" s="115"/>
      <c r="E14" s="119"/>
    </row>
    <row r="15" spans="2:5" x14ac:dyDescent="0.25">
      <c r="B15" s="110"/>
      <c r="C15" s="110"/>
      <c r="D15" s="115"/>
      <c r="E15" s="119"/>
    </row>
    <row r="16" spans="2:5" x14ac:dyDescent="0.25">
      <c r="B16" s="110"/>
      <c r="C16" s="110"/>
      <c r="D16" s="115"/>
      <c r="E16" s="119"/>
    </row>
    <row r="17" spans="2:5" s="23" customFormat="1" x14ac:dyDescent="0.25">
      <c r="B17" s="34"/>
      <c r="C17" s="34"/>
      <c r="D17" s="43"/>
      <c r="E17" s="123"/>
    </row>
    <row r="18" spans="2:5" ht="75" customHeight="1" x14ac:dyDescent="0.25">
      <c r="B18" s="257" t="s">
        <v>338</v>
      </c>
      <c r="C18" s="256"/>
      <c r="D18" s="115"/>
      <c r="E18" s="119"/>
    </row>
    <row r="19" spans="2:5" ht="75" customHeight="1" x14ac:dyDescent="0.25">
      <c r="B19" s="249" t="s">
        <v>326</v>
      </c>
      <c r="C19" s="250"/>
      <c r="D19" s="124"/>
      <c r="E19" s="119"/>
    </row>
    <row r="20" spans="2:5" ht="75" customHeight="1" x14ac:dyDescent="0.25">
      <c r="B20" s="249" t="s">
        <v>328</v>
      </c>
      <c r="C20" s="250"/>
      <c r="D20" s="124"/>
      <c r="E20" s="119"/>
    </row>
  </sheetData>
  <mergeCells count="7">
    <mergeCell ref="E1:E2"/>
    <mergeCell ref="B18:C18"/>
    <mergeCell ref="B19:C19"/>
    <mergeCell ref="B20:C20"/>
    <mergeCell ref="B1:D1"/>
    <mergeCell ref="B3:C3"/>
    <mergeCell ref="B5:C5"/>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zoomScaleNormal="100" workbookViewId="0">
      <selection activeCell="C22" sqref="C22"/>
    </sheetView>
  </sheetViews>
  <sheetFormatPr defaultRowHeight="15" x14ac:dyDescent="0.25"/>
  <cols>
    <col min="1" max="1" width="5.5703125" style="42" customWidth="1"/>
    <col min="2" max="2" width="5.7109375" style="42" customWidth="1"/>
    <col min="3" max="3" width="150.7109375" style="72" customWidth="1"/>
    <col min="4" max="16384" width="9.140625" style="72"/>
  </cols>
  <sheetData>
    <row r="1" spans="1:29" s="73" customFormat="1" ht="18.75" x14ac:dyDescent="0.3">
      <c r="A1" s="76"/>
      <c r="B1" s="76"/>
      <c r="C1" s="131" t="s">
        <v>28</v>
      </c>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row>
    <row r="2" spans="1:29" ht="15" customHeight="1" x14ac:dyDescent="0.3">
      <c r="C2" s="2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row>
    <row r="3" spans="1:29" s="77" customFormat="1" x14ac:dyDescent="0.25">
      <c r="A3" s="16"/>
      <c r="B3" s="81"/>
      <c r="C3" s="81" t="s">
        <v>29</v>
      </c>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s="15" customFormat="1" x14ac:dyDescent="0.25">
      <c r="A4" s="16"/>
      <c r="B4" s="16"/>
      <c r="C4" s="137"/>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s="15" customFormat="1" ht="45" x14ac:dyDescent="0.25">
      <c r="A5" s="16"/>
      <c r="B5" s="83" t="s">
        <v>30</v>
      </c>
      <c r="C5" s="18" t="s">
        <v>31</v>
      </c>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77" customFormat="1" x14ac:dyDescent="0.25">
      <c r="A6" s="16"/>
      <c r="B6" s="16"/>
      <c r="C6" s="18"/>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s="77" customFormat="1" ht="67.5" customHeight="1" x14ac:dyDescent="0.25">
      <c r="A7" s="16"/>
      <c r="B7" s="83" t="s">
        <v>32</v>
      </c>
      <c r="C7" s="18" t="s">
        <v>33</v>
      </c>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29" s="77" customFormat="1" x14ac:dyDescent="0.25">
      <c r="A8" s="16"/>
      <c r="B8" s="16"/>
      <c r="C8" s="18"/>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s="77" customFormat="1" ht="30" x14ac:dyDescent="0.25">
      <c r="A9" s="16"/>
      <c r="B9" s="83"/>
      <c r="C9" s="18" t="s">
        <v>34</v>
      </c>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29" s="77" customFormat="1" x14ac:dyDescent="0.25">
      <c r="A10" s="16"/>
      <c r="B10" s="16"/>
      <c r="C10" s="18"/>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row>
    <row r="11" spans="1:29" s="77" customFormat="1" x14ac:dyDescent="0.25">
      <c r="A11" s="16"/>
      <c r="B11" s="16"/>
      <c r="C11" s="1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row>
    <row r="12" spans="1:29" s="15" customFormat="1" ht="30" customHeight="1" x14ac:dyDescent="0.25">
      <c r="A12" s="16"/>
      <c r="B12" s="83" t="s">
        <v>30</v>
      </c>
      <c r="C12" s="78" t="s">
        <v>35</v>
      </c>
    </row>
    <row r="13" spans="1:29" s="15" customFormat="1" x14ac:dyDescent="0.25">
      <c r="A13" s="16"/>
      <c r="B13" s="16"/>
      <c r="C13" s="48"/>
    </row>
    <row r="14" spans="1:29" s="15" customFormat="1" x14ac:dyDescent="0.25">
      <c r="A14" s="16"/>
      <c r="B14" s="16"/>
      <c r="C14" s="48"/>
    </row>
    <row r="15" spans="1:29" s="15" customFormat="1" ht="30" customHeight="1" x14ac:dyDescent="0.25">
      <c r="A15" s="16"/>
      <c r="B15" s="83" t="s">
        <v>30</v>
      </c>
      <c r="C15" s="18" t="s">
        <v>36</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s="77" customFormat="1" x14ac:dyDescent="0.25">
      <c r="A16" s="16"/>
      <c r="B16" s="16"/>
      <c r="C16" s="18"/>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s="77" customFormat="1" x14ac:dyDescent="0.25">
      <c r="A17" s="16"/>
      <c r="B17" s="16"/>
      <c r="C17" s="18"/>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s="15" customFormat="1" ht="30" customHeight="1" x14ac:dyDescent="0.25">
      <c r="A18" s="16"/>
      <c r="B18" s="83" t="s">
        <v>30</v>
      </c>
      <c r="C18" s="18" t="s">
        <v>37</v>
      </c>
    </row>
    <row r="19" spans="1:29" s="15" customFormat="1" x14ac:dyDescent="0.25">
      <c r="A19" s="16"/>
      <c r="B19" s="16"/>
      <c r="C19" s="18"/>
    </row>
    <row r="20" spans="1:29" s="15" customFormat="1" x14ac:dyDescent="0.25">
      <c r="A20" s="16"/>
      <c r="B20" s="16"/>
      <c r="C20" s="18"/>
    </row>
    <row r="21" spans="1:29" s="15" customFormat="1" ht="30" customHeight="1" x14ac:dyDescent="0.25">
      <c r="A21" s="16"/>
      <c r="B21" s="83" t="s">
        <v>30</v>
      </c>
      <c r="C21" s="79" t="s">
        <v>38</v>
      </c>
    </row>
    <row r="23" spans="1:29" ht="75" x14ac:dyDescent="0.25">
      <c r="B23" s="91" t="s">
        <v>32</v>
      </c>
      <c r="C23" s="92" t="s">
        <v>39</v>
      </c>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pageMargins left="0.45" right="0.45" top="0.5" bottom="0.5" header="0.3" footer="0.05"/>
  <pageSetup scale="80" fitToHeight="7"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29"/>
  <sheetViews>
    <sheetView zoomScaleNormal="100" workbookViewId="0"/>
  </sheetViews>
  <sheetFormatPr defaultRowHeight="15" x14ac:dyDescent="0.25"/>
  <cols>
    <col min="1" max="1" width="5.5703125" style="6" customWidth="1"/>
    <col min="2" max="2" width="27.7109375" style="6" customWidth="1"/>
    <col min="3" max="3" width="52.140625" style="6" customWidth="1"/>
    <col min="4" max="4" width="27.85546875" style="6" customWidth="1"/>
    <col min="5" max="5" width="50" style="6" customWidth="1"/>
    <col min="6" max="16384" width="9.140625" style="6"/>
  </cols>
  <sheetData>
    <row r="1" spans="2:13" s="2" customFormat="1" ht="18.75" customHeight="1" x14ac:dyDescent="0.3">
      <c r="B1" s="161" t="s">
        <v>40</v>
      </c>
      <c r="C1" s="162"/>
      <c r="D1" s="162"/>
      <c r="E1" s="162"/>
      <c r="F1" s="135"/>
      <c r="G1" s="135"/>
      <c r="H1" s="135"/>
      <c r="I1" s="135"/>
      <c r="J1" s="135"/>
      <c r="K1" s="135"/>
      <c r="L1" s="135"/>
      <c r="M1" s="135"/>
    </row>
    <row r="2" spans="2:13" s="2" customFormat="1" ht="15.75" x14ac:dyDescent="0.25">
      <c r="B2" s="3"/>
      <c r="C2" s="4"/>
      <c r="D2" s="5"/>
      <c r="E2" s="135"/>
      <c r="F2" s="129"/>
      <c r="G2" s="129"/>
      <c r="H2" s="129"/>
      <c r="I2" s="129"/>
      <c r="J2" s="129"/>
      <c r="K2" s="129"/>
      <c r="L2" s="129"/>
      <c r="M2" s="129"/>
    </row>
    <row r="3" spans="2:13" ht="45" customHeight="1" x14ac:dyDescent="0.25">
      <c r="B3" s="163" t="s">
        <v>41</v>
      </c>
      <c r="C3" s="163"/>
      <c r="D3" s="163"/>
      <c r="E3" s="163"/>
      <c r="F3" s="132"/>
      <c r="G3" s="132"/>
      <c r="H3" s="132"/>
      <c r="I3" s="132"/>
      <c r="J3" s="132"/>
      <c r="K3" s="132"/>
      <c r="L3" s="132"/>
      <c r="M3" s="132"/>
    </row>
    <row r="5" spans="2:13" ht="30" customHeight="1" x14ac:dyDescent="0.25">
      <c r="B5" s="164" t="s">
        <v>42</v>
      </c>
      <c r="C5" s="164"/>
      <c r="D5" s="164"/>
      <c r="E5" s="164"/>
      <c r="F5" s="132"/>
      <c r="G5" s="132"/>
      <c r="H5" s="132"/>
      <c r="I5" s="132"/>
      <c r="J5" s="132"/>
      <c r="K5" s="132"/>
      <c r="L5" s="132"/>
      <c r="M5" s="132"/>
    </row>
    <row r="6" spans="2:13" x14ac:dyDescent="0.25">
      <c r="B6" s="139"/>
      <c r="C6" s="132"/>
      <c r="D6" s="139"/>
      <c r="E6" s="7"/>
      <c r="F6" s="132"/>
      <c r="G6" s="132"/>
      <c r="H6" s="132"/>
      <c r="I6" s="132"/>
      <c r="J6" s="132"/>
      <c r="K6" s="132"/>
      <c r="L6" s="132"/>
      <c r="M6" s="132"/>
    </row>
    <row r="7" spans="2:13" x14ac:dyDescent="0.25">
      <c r="B7" s="138" t="s">
        <v>43</v>
      </c>
      <c r="C7" s="138" t="s">
        <v>44</v>
      </c>
      <c r="D7" s="138" t="s">
        <v>43</v>
      </c>
      <c r="E7" s="138" t="s">
        <v>45</v>
      </c>
      <c r="F7" s="132"/>
      <c r="G7" s="132"/>
      <c r="H7" s="132"/>
      <c r="I7" s="132"/>
      <c r="J7" s="132"/>
      <c r="K7" s="132"/>
      <c r="L7" s="132"/>
      <c r="M7" s="132"/>
    </row>
    <row r="8" spans="2:13" ht="15" customHeight="1" x14ac:dyDescent="0.25">
      <c r="B8" s="104">
        <v>42166</v>
      </c>
      <c r="C8" s="130" t="s">
        <v>46</v>
      </c>
      <c r="D8" s="142">
        <v>42173</v>
      </c>
      <c r="E8" s="105" t="s">
        <v>47</v>
      </c>
      <c r="F8" s="132"/>
      <c r="G8" s="132"/>
      <c r="H8" s="132"/>
      <c r="I8" s="132"/>
      <c r="J8" s="132"/>
      <c r="K8" s="132"/>
      <c r="L8" s="132"/>
      <c r="M8" s="132"/>
    </row>
    <row r="9" spans="2:13" ht="15" customHeight="1" x14ac:dyDescent="0.25">
      <c r="B9" s="104" t="s">
        <v>48</v>
      </c>
      <c r="C9" s="130" t="s">
        <v>46</v>
      </c>
      <c r="D9" s="142">
        <v>42175</v>
      </c>
      <c r="E9" s="105" t="s">
        <v>49</v>
      </c>
      <c r="F9" s="132"/>
      <c r="G9" s="132"/>
      <c r="H9" s="132"/>
      <c r="I9" s="132"/>
      <c r="J9" s="132"/>
      <c r="K9" s="132"/>
      <c r="L9" s="132"/>
      <c r="M9" s="132"/>
    </row>
    <row r="10" spans="2:13" ht="15" customHeight="1" x14ac:dyDescent="0.25">
      <c r="B10" s="104" t="s">
        <v>50</v>
      </c>
      <c r="C10" s="130" t="s">
        <v>46</v>
      </c>
      <c r="D10" s="142">
        <v>42177</v>
      </c>
      <c r="E10" s="105" t="s">
        <v>47</v>
      </c>
      <c r="F10" s="132"/>
      <c r="G10" s="132"/>
      <c r="H10" s="132"/>
      <c r="I10" s="132"/>
      <c r="J10" s="132"/>
      <c r="K10" s="132"/>
      <c r="L10" s="132"/>
      <c r="M10" s="132"/>
    </row>
    <row r="11" spans="2:13" ht="15" customHeight="1" x14ac:dyDescent="0.25">
      <c r="B11" s="104">
        <v>42171</v>
      </c>
      <c r="C11" s="130" t="s">
        <v>46</v>
      </c>
      <c r="D11" s="105" t="s">
        <v>51</v>
      </c>
      <c r="E11" s="105" t="s">
        <v>47</v>
      </c>
      <c r="F11" s="132"/>
      <c r="G11" s="132"/>
      <c r="H11" s="132"/>
      <c r="I11" s="132"/>
      <c r="J11" s="132"/>
      <c r="K11" s="132"/>
      <c r="L11" s="132"/>
      <c r="M11" s="132"/>
    </row>
    <row r="12" spans="2:13" ht="15" customHeight="1" x14ac:dyDescent="0.25">
      <c r="B12" s="104">
        <v>42172</v>
      </c>
      <c r="C12" s="130" t="s">
        <v>46</v>
      </c>
      <c r="D12" s="105" t="s">
        <v>52</v>
      </c>
      <c r="E12" s="105" t="s">
        <v>47</v>
      </c>
      <c r="F12" s="132"/>
      <c r="G12" s="132"/>
      <c r="H12" s="132"/>
      <c r="I12" s="132"/>
      <c r="J12" s="132"/>
      <c r="K12" s="132"/>
      <c r="L12" s="132"/>
      <c r="M12" s="132"/>
    </row>
    <row r="14" spans="2:13" ht="15" customHeight="1" x14ac:dyDescent="0.25">
      <c r="B14" s="133" t="s">
        <v>53</v>
      </c>
      <c r="C14" s="165" t="s">
        <v>54</v>
      </c>
      <c r="D14" s="165"/>
      <c r="E14" s="106" t="s">
        <v>22</v>
      </c>
      <c r="F14" s="132"/>
      <c r="G14" s="132"/>
      <c r="H14" s="132"/>
      <c r="I14" s="132"/>
      <c r="J14" s="132"/>
      <c r="K14" s="132"/>
      <c r="L14" s="132"/>
      <c r="M14" s="132"/>
    </row>
    <row r="15" spans="2:13" ht="15" customHeight="1" x14ac:dyDescent="0.25">
      <c r="B15" s="130" t="s">
        <v>8</v>
      </c>
      <c r="C15" s="160" t="s">
        <v>10</v>
      </c>
      <c r="D15" s="160"/>
      <c r="E15" s="107"/>
      <c r="F15" s="132"/>
      <c r="G15" s="132"/>
      <c r="H15" s="132"/>
      <c r="I15" s="132"/>
      <c r="J15" s="132"/>
      <c r="K15" s="132"/>
      <c r="L15" s="132"/>
      <c r="M15" s="132"/>
    </row>
    <row r="16" spans="2:13" ht="15" customHeight="1" x14ac:dyDescent="0.25">
      <c r="B16" s="130" t="s">
        <v>55</v>
      </c>
      <c r="C16" s="160" t="s">
        <v>56</v>
      </c>
      <c r="D16" s="160"/>
      <c r="E16" s="107"/>
      <c r="F16" s="132"/>
      <c r="G16" s="132"/>
      <c r="H16" s="132"/>
      <c r="I16" s="132"/>
      <c r="J16" s="132"/>
      <c r="K16" s="132"/>
      <c r="L16" s="132"/>
      <c r="M16" s="132"/>
    </row>
    <row r="17" spans="2:5" ht="15" customHeight="1" x14ac:dyDescent="0.25">
      <c r="B17" s="130" t="s">
        <v>57</v>
      </c>
      <c r="C17" s="160" t="s">
        <v>58</v>
      </c>
      <c r="D17" s="160"/>
      <c r="E17" s="107"/>
    </row>
    <row r="18" spans="2:5" ht="15" customHeight="1" x14ac:dyDescent="0.25">
      <c r="B18" s="130" t="s">
        <v>59</v>
      </c>
      <c r="C18" s="160" t="s">
        <v>60</v>
      </c>
      <c r="D18" s="160"/>
      <c r="E18" s="107"/>
    </row>
    <row r="19" spans="2:5" ht="15" customHeight="1" x14ac:dyDescent="0.25">
      <c r="B19" s="130" t="s">
        <v>61</v>
      </c>
      <c r="C19" s="160" t="s">
        <v>60</v>
      </c>
      <c r="D19" s="160"/>
      <c r="E19" s="107"/>
    </row>
    <row r="20" spans="2:5" ht="15" customHeight="1" x14ac:dyDescent="0.25">
      <c r="B20" s="130" t="s">
        <v>62</v>
      </c>
      <c r="C20" s="160" t="s">
        <v>63</v>
      </c>
      <c r="D20" s="160"/>
      <c r="E20" s="107"/>
    </row>
    <row r="21" spans="2:5" ht="15" customHeight="1" x14ac:dyDescent="0.25">
      <c r="B21" s="130" t="s">
        <v>64</v>
      </c>
      <c r="C21" s="160" t="s">
        <v>65</v>
      </c>
      <c r="D21" s="160"/>
      <c r="E21" s="107"/>
    </row>
    <row r="22" spans="2:5" ht="15" customHeight="1" x14ac:dyDescent="0.25">
      <c r="B22" s="130" t="s">
        <v>66</v>
      </c>
      <c r="C22" s="160" t="s">
        <v>65</v>
      </c>
      <c r="D22" s="160"/>
      <c r="E22" s="107"/>
    </row>
    <row r="23" spans="2:5" ht="15" customHeight="1" x14ac:dyDescent="0.25">
      <c r="B23" s="130"/>
      <c r="C23" s="160"/>
      <c r="D23" s="160"/>
      <c r="E23" s="107"/>
    </row>
    <row r="24" spans="2:5" ht="15" customHeight="1" x14ac:dyDescent="0.25">
      <c r="B24" s="130"/>
      <c r="C24" s="160"/>
      <c r="D24" s="160"/>
      <c r="E24" s="107"/>
    </row>
    <row r="25" spans="2:5" ht="15" customHeight="1" x14ac:dyDescent="0.25">
      <c r="B25" s="130"/>
      <c r="C25" s="160"/>
      <c r="D25" s="160"/>
      <c r="E25" s="107"/>
    </row>
    <row r="26" spans="2:5" ht="15" customHeight="1" x14ac:dyDescent="0.25">
      <c r="B26" s="130"/>
      <c r="C26" s="160"/>
      <c r="D26" s="160"/>
      <c r="E26" s="107"/>
    </row>
    <row r="27" spans="2:5" ht="15" customHeight="1" x14ac:dyDescent="0.25">
      <c r="B27" s="130"/>
      <c r="C27" s="160"/>
      <c r="D27" s="160"/>
      <c r="E27" s="107"/>
    </row>
    <row r="28" spans="2:5" ht="15" customHeight="1" x14ac:dyDescent="0.25">
      <c r="B28" s="130"/>
      <c r="C28" s="160"/>
      <c r="D28" s="160"/>
      <c r="E28" s="130"/>
    </row>
    <row r="29" spans="2:5" x14ac:dyDescent="0.25">
      <c r="B29" s="8"/>
      <c r="C29" s="9"/>
      <c r="D29" s="9"/>
      <c r="E29" s="8"/>
    </row>
  </sheetData>
  <mergeCells count="18">
    <mergeCell ref="B1:E1"/>
    <mergeCell ref="B3:E3"/>
    <mergeCell ref="B5:E5"/>
    <mergeCell ref="C21:D21"/>
    <mergeCell ref="C14:D14"/>
    <mergeCell ref="C15:D15"/>
    <mergeCell ref="C16:D16"/>
    <mergeCell ref="C17:D17"/>
    <mergeCell ref="C18:D18"/>
    <mergeCell ref="C19:D19"/>
    <mergeCell ref="C20:D20"/>
    <mergeCell ref="C28:D28"/>
    <mergeCell ref="C22:D22"/>
    <mergeCell ref="C23:D23"/>
    <mergeCell ref="C24:D24"/>
    <mergeCell ref="C25:D25"/>
    <mergeCell ref="C26:D26"/>
    <mergeCell ref="C27:D27"/>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C14:D28"/>
    <dataValidation allowBlank="1" showInputMessage="1" showErrorMessage="1" promptTitle="Instructions" prompt="Enter the name of each member of the district's DCIP planning team." sqref="B14:B28"/>
  </dataValidations>
  <pageMargins left="0.45" right="0.45" top="0.5" bottom="0.5" header="0.3" footer="0.05"/>
  <pageSetup scale="8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7"/>
  <sheetViews>
    <sheetView topLeftCell="A11" zoomScaleNormal="100" workbookViewId="0">
      <selection activeCell="G15" sqref="G15"/>
    </sheetView>
  </sheetViews>
  <sheetFormatPr defaultRowHeight="15.75" x14ac:dyDescent="0.25"/>
  <cols>
    <col min="1" max="1" width="5.5703125" style="30" customWidth="1"/>
    <col min="2" max="2" width="14.7109375" style="30" customWidth="1"/>
    <col min="3" max="3" width="9.85546875" style="30" customWidth="1"/>
    <col min="4" max="4" width="14.7109375" style="30" customWidth="1"/>
    <col min="5" max="5" width="9.85546875" style="30" customWidth="1"/>
    <col min="6" max="6" width="14.7109375" style="30" customWidth="1"/>
    <col min="7" max="7" width="9.85546875" style="30" customWidth="1"/>
    <col min="8" max="8" width="15.28515625" style="30" bestFit="1" customWidth="1"/>
    <col min="9" max="9" width="9.85546875" style="30" customWidth="1"/>
    <col min="10" max="10" width="14.7109375" style="30" customWidth="1"/>
    <col min="11" max="11" width="9.85546875" style="30" customWidth="1"/>
    <col min="12" max="12" width="14.7109375" style="30" customWidth="1"/>
    <col min="13" max="13" width="9.85546875" style="30" customWidth="1"/>
    <col min="14" max="16384" width="9.140625" style="30"/>
  </cols>
  <sheetData>
    <row r="1" spans="2:13" ht="18.75" x14ac:dyDescent="0.3">
      <c r="B1" s="161" t="s">
        <v>67</v>
      </c>
      <c r="C1" s="170"/>
      <c r="D1" s="170"/>
      <c r="E1" s="170"/>
      <c r="F1" s="171"/>
      <c r="G1" s="171"/>
      <c r="H1" s="171"/>
      <c r="I1" s="171"/>
      <c r="J1" s="171"/>
      <c r="K1" s="171"/>
      <c r="L1" s="171"/>
      <c r="M1" s="171"/>
    </row>
    <row r="2" spans="2:13" ht="15.75" customHeight="1" x14ac:dyDescent="0.25">
      <c r="B2" s="11"/>
      <c r="C2" s="11"/>
      <c r="D2" s="11"/>
      <c r="E2" s="11"/>
      <c r="F2" s="11"/>
      <c r="G2" s="11"/>
      <c r="H2" s="11"/>
      <c r="I2" s="11"/>
      <c r="J2" s="11"/>
      <c r="K2" s="11"/>
      <c r="L2" s="11"/>
      <c r="M2" s="11"/>
    </row>
    <row r="3" spans="2:13" x14ac:dyDescent="0.25">
      <c r="B3" s="168" t="s">
        <v>67</v>
      </c>
      <c r="C3" s="168"/>
      <c r="D3" s="168"/>
      <c r="E3" s="168"/>
      <c r="F3" s="168"/>
      <c r="G3" s="168"/>
      <c r="H3" s="168"/>
      <c r="I3" s="169"/>
      <c r="J3" s="169"/>
      <c r="K3" s="169"/>
      <c r="L3" s="169"/>
      <c r="M3" s="169"/>
    </row>
    <row r="4" spans="2:13" s="10" customFormat="1" ht="45" customHeight="1" x14ac:dyDescent="0.25">
      <c r="B4" s="108" t="s">
        <v>68</v>
      </c>
      <c r="C4" s="109" t="s">
        <v>69</v>
      </c>
      <c r="D4" s="108" t="s">
        <v>70</v>
      </c>
      <c r="E4" s="83" t="s">
        <v>71</v>
      </c>
      <c r="F4" s="108" t="s">
        <v>72</v>
      </c>
      <c r="G4" s="141">
        <v>0.73</v>
      </c>
      <c r="H4" s="108" t="s">
        <v>73</v>
      </c>
      <c r="I4" s="83" t="s">
        <v>74</v>
      </c>
      <c r="J4" s="168"/>
      <c r="K4" s="168"/>
      <c r="L4" s="168"/>
      <c r="M4" s="168"/>
    </row>
    <row r="5" spans="2:13" ht="45" customHeight="1" x14ac:dyDescent="0.25">
      <c r="B5" s="108" t="s">
        <v>75</v>
      </c>
      <c r="C5" s="83" t="s">
        <v>76</v>
      </c>
      <c r="D5" s="108" t="s">
        <v>77</v>
      </c>
      <c r="E5" s="83" t="s">
        <v>78</v>
      </c>
      <c r="F5" s="108" t="s">
        <v>79</v>
      </c>
      <c r="G5" s="141">
        <v>0.1</v>
      </c>
      <c r="H5" s="108" t="s">
        <v>80</v>
      </c>
      <c r="I5" s="141">
        <v>0.1</v>
      </c>
      <c r="J5" s="168"/>
      <c r="K5" s="168"/>
      <c r="L5" s="168"/>
      <c r="M5" s="168"/>
    </row>
    <row r="6" spans="2:13" x14ac:dyDescent="0.25">
      <c r="B6" s="34"/>
      <c r="C6" s="34"/>
      <c r="D6" s="34"/>
      <c r="E6" s="34"/>
      <c r="F6" s="34"/>
      <c r="G6" s="34"/>
      <c r="H6" s="34"/>
      <c r="I6" s="34"/>
      <c r="J6" s="34"/>
      <c r="K6" s="34"/>
      <c r="L6" s="34"/>
      <c r="M6" s="34"/>
    </row>
    <row r="7" spans="2:13" s="10" customFormat="1" x14ac:dyDescent="0.25">
      <c r="B7" s="168" t="s">
        <v>81</v>
      </c>
      <c r="C7" s="168"/>
      <c r="D7" s="168"/>
      <c r="E7" s="168"/>
      <c r="F7" s="168"/>
      <c r="G7" s="168"/>
      <c r="H7" s="168"/>
      <c r="I7" s="169"/>
      <c r="J7" s="169"/>
      <c r="K7" s="169"/>
      <c r="L7" s="169"/>
      <c r="M7" s="169"/>
    </row>
    <row r="8" spans="2:13" s="10" customFormat="1" ht="60" customHeight="1" x14ac:dyDescent="0.25">
      <c r="B8" s="108" t="s">
        <v>82</v>
      </c>
      <c r="C8" s="83" t="s">
        <v>83</v>
      </c>
      <c r="D8" s="108" t="s">
        <v>84</v>
      </c>
      <c r="E8" s="83" t="s">
        <v>85</v>
      </c>
      <c r="F8" s="108" t="s">
        <v>86</v>
      </c>
      <c r="G8" s="83" t="s">
        <v>87</v>
      </c>
      <c r="H8" s="108" t="s">
        <v>88</v>
      </c>
      <c r="I8" s="83" t="s">
        <v>89</v>
      </c>
      <c r="J8" s="108" t="s">
        <v>90</v>
      </c>
      <c r="K8" s="83" t="s">
        <v>91</v>
      </c>
      <c r="L8" s="108" t="s">
        <v>92</v>
      </c>
      <c r="M8" s="83" t="s">
        <v>93</v>
      </c>
    </row>
    <row r="9" spans="2:13" s="10" customFormat="1" x14ac:dyDescent="0.25">
      <c r="B9" s="34"/>
      <c r="C9" s="34"/>
      <c r="D9" s="34"/>
      <c r="E9" s="34"/>
      <c r="F9" s="34"/>
      <c r="G9" s="34"/>
      <c r="H9" s="34"/>
      <c r="I9" s="34"/>
      <c r="J9" s="34"/>
      <c r="K9" s="34"/>
      <c r="L9" s="34"/>
      <c r="M9" s="34"/>
    </row>
    <row r="10" spans="2:13" s="10" customFormat="1" x14ac:dyDescent="0.25">
      <c r="B10" s="168" t="s">
        <v>94</v>
      </c>
      <c r="C10" s="168"/>
      <c r="D10" s="168"/>
      <c r="E10" s="168"/>
      <c r="F10" s="168"/>
      <c r="G10" s="168"/>
      <c r="H10" s="168"/>
      <c r="I10" s="169"/>
      <c r="J10" s="169"/>
      <c r="K10" s="169"/>
      <c r="L10" s="169"/>
      <c r="M10" s="169"/>
    </row>
    <row r="11" spans="2:13" s="10" customFormat="1" ht="45" customHeight="1" x14ac:dyDescent="0.25">
      <c r="B11" s="166" t="s">
        <v>95</v>
      </c>
      <c r="C11" s="167"/>
      <c r="D11" s="110">
        <v>9</v>
      </c>
      <c r="E11" s="166" t="s">
        <v>96</v>
      </c>
      <c r="F11" s="167"/>
      <c r="G11" s="83">
        <v>1</v>
      </c>
      <c r="H11" s="166" t="s">
        <v>97</v>
      </c>
      <c r="I11" s="167"/>
      <c r="J11" s="110">
        <v>0</v>
      </c>
      <c r="K11" s="166" t="s">
        <v>98</v>
      </c>
      <c r="L11" s="167"/>
      <c r="M11" s="83">
        <v>1</v>
      </c>
    </row>
    <row r="12" spans="2:13" s="10" customFormat="1" ht="45" customHeight="1" x14ac:dyDescent="0.25">
      <c r="B12" s="166" t="s">
        <v>99</v>
      </c>
      <c r="C12" s="167"/>
      <c r="D12" s="110">
        <v>0</v>
      </c>
      <c r="E12" s="166" t="s">
        <v>100</v>
      </c>
      <c r="F12" s="167"/>
      <c r="G12" s="83">
        <v>0</v>
      </c>
      <c r="H12" s="166" t="s">
        <v>101</v>
      </c>
      <c r="I12" s="167"/>
      <c r="J12" s="143">
        <v>0.04</v>
      </c>
      <c r="K12" s="166" t="s">
        <v>102</v>
      </c>
      <c r="L12" s="167"/>
      <c r="M12" s="141">
        <v>0.09</v>
      </c>
    </row>
    <row r="13" spans="2:13" s="10" customFormat="1" x14ac:dyDescent="0.25">
      <c r="B13" s="34"/>
      <c r="C13" s="34"/>
      <c r="D13" s="34"/>
      <c r="E13" s="34"/>
      <c r="F13" s="34"/>
      <c r="G13" s="34"/>
      <c r="H13" s="34"/>
      <c r="I13" s="34"/>
      <c r="J13" s="34"/>
      <c r="K13" s="34"/>
      <c r="L13" s="34"/>
      <c r="M13" s="34"/>
    </row>
    <row r="14" spans="2:13" s="10" customFormat="1" x14ac:dyDescent="0.25">
      <c r="B14" s="168" t="s">
        <v>103</v>
      </c>
      <c r="C14" s="168"/>
      <c r="D14" s="168"/>
      <c r="E14" s="168"/>
      <c r="F14" s="168"/>
      <c r="G14" s="168"/>
      <c r="H14" s="168"/>
      <c r="I14" s="169"/>
      <c r="J14" s="169"/>
      <c r="K14" s="169"/>
      <c r="L14" s="169"/>
      <c r="M14" s="169"/>
    </row>
    <row r="15" spans="2:13" ht="45" customHeight="1" x14ac:dyDescent="0.25">
      <c r="B15" s="166" t="s">
        <v>104</v>
      </c>
      <c r="C15" s="167"/>
      <c r="D15" s="83"/>
      <c r="E15" s="166" t="s">
        <v>105</v>
      </c>
      <c r="F15" s="167"/>
      <c r="G15" s="83"/>
      <c r="H15" s="166" t="s">
        <v>106</v>
      </c>
      <c r="I15" s="167"/>
      <c r="J15" s="83"/>
      <c r="K15" s="166" t="s">
        <v>107</v>
      </c>
      <c r="L15" s="167"/>
      <c r="M15" s="83"/>
    </row>
    <row r="16" spans="2:13" ht="45" customHeight="1" x14ac:dyDescent="0.25">
      <c r="B16" s="166" t="s">
        <v>108</v>
      </c>
      <c r="C16" s="167"/>
      <c r="D16" s="83"/>
      <c r="E16" s="166" t="s">
        <v>109</v>
      </c>
      <c r="F16" s="167"/>
      <c r="G16" s="83"/>
      <c r="H16" s="166" t="s">
        <v>110</v>
      </c>
      <c r="I16" s="167"/>
      <c r="J16" s="83"/>
      <c r="K16" s="166" t="s">
        <v>111</v>
      </c>
      <c r="L16" s="167"/>
      <c r="M16" s="83"/>
    </row>
    <row r="17" spans="1:13" ht="45" customHeight="1" x14ac:dyDescent="0.25">
      <c r="A17" s="129"/>
      <c r="B17" s="166" t="s">
        <v>112</v>
      </c>
      <c r="C17" s="167"/>
      <c r="D17" s="83" t="s">
        <v>113</v>
      </c>
      <c r="E17" s="166" t="s">
        <v>114</v>
      </c>
      <c r="F17" s="167"/>
      <c r="G17" s="83" t="s">
        <v>115</v>
      </c>
      <c r="H17" s="166" t="s">
        <v>116</v>
      </c>
      <c r="I17" s="167"/>
      <c r="J17" s="141">
        <v>0.82</v>
      </c>
      <c r="K17" s="166" t="s">
        <v>117</v>
      </c>
      <c r="L17" s="167"/>
      <c r="M17" s="83"/>
    </row>
    <row r="18" spans="1:13" ht="45" customHeight="1" x14ac:dyDescent="0.25">
      <c r="A18" s="129"/>
      <c r="B18" s="166" t="s">
        <v>118</v>
      </c>
      <c r="C18" s="167"/>
      <c r="D18" s="83"/>
      <c r="E18" s="166" t="s">
        <v>119</v>
      </c>
      <c r="F18" s="167"/>
      <c r="G18" s="83"/>
      <c r="H18" s="166" t="s">
        <v>120</v>
      </c>
      <c r="I18" s="167"/>
      <c r="J18" s="83"/>
      <c r="K18" s="166" t="s">
        <v>121</v>
      </c>
      <c r="L18" s="167"/>
      <c r="M18" s="83"/>
    </row>
    <row r="19" spans="1:13" ht="45" customHeight="1" x14ac:dyDescent="0.25">
      <c r="A19" s="129"/>
      <c r="B19" s="166" t="s">
        <v>122</v>
      </c>
      <c r="C19" s="188"/>
      <c r="D19" s="93"/>
      <c r="E19" s="166" t="s">
        <v>123</v>
      </c>
      <c r="F19" s="188"/>
      <c r="G19" s="93"/>
      <c r="H19" s="94"/>
      <c r="I19" s="95"/>
      <c r="J19" s="93"/>
      <c r="K19" s="94"/>
      <c r="L19" s="95"/>
      <c r="M19" s="96"/>
    </row>
    <row r="20" spans="1:13" ht="15.75" customHeight="1" x14ac:dyDescent="0.25">
      <c r="A20" s="129"/>
      <c r="B20" s="11"/>
      <c r="C20" s="35"/>
      <c r="D20" s="36"/>
      <c r="E20" s="11"/>
      <c r="F20" s="35"/>
      <c r="G20" s="36"/>
      <c r="H20" s="11"/>
      <c r="I20" s="35"/>
      <c r="J20" s="36"/>
      <c r="K20" s="11"/>
      <c r="L20" s="35"/>
      <c r="M20" s="36"/>
    </row>
    <row r="21" spans="1:13" ht="15.75" customHeight="1" x14ac:dyDescent="0.25">
      <c r="A21" s="129"/>
      <c r="B21" s="177" t="s">
        <v>124</v>
      </c>
      <c r="C21" s="178"/>
      <c r="D21" s="178"/>
      <c r="E21" s="178"/>
      <c r="F21" s="178"/>
      <c r="G21" s="178"/>
      <c r="H21" s="178"/>
      <c r="I21" s="178"/>
      <c r="J21" s="178"/>
      <c r="K21" s="178"/>
      <c r="L21" s="178"/>
      <c r="M21" s="179"/>
    </row>
    <row r="22" spans="1:13" ht="15.75" customHeight="1" x14ac:dyDescent="0.25">
      <c r="A22" s="129"/>
      <c r="B22" s="172"/>
      <c r="C22" s="173"/>
      <c r="D22" s="174" t="s">
        <v>125</v>
      </c>
      <c r="E22" s="175"/>
      <c r="F22" s="175"/>
      <c r="G22" s="176"/>
      <c r="H22" s="172"/>
      <c r="I22" s="173"/>
      <c r="J22" s="174" t="s">
        <v>126</v>
      </c>
      <c r="K22" s="175"/>
      <c r="L22" s="175"/>
      <c r="M22" s="176"/>
    </row>
    <row r="23" spans="1:13" ht="15.75" customHeight="1" x14ac:dyDescent="0.25">
      <c r="A23" s="129"/>
      <c r="B23" s="172"/>
      <c r="C23" s="173"/>
      <c r="D23" s="174" t="s">
        <v>127</v>
      </c>
      <c r="E23" s="175"/>
      <c r="F23" s="175"/>
      <c r="G23" s="176"/>
      <c r="H23" s="172"/>
      <c r="I23" s="173"/>
      <c r="J23" s="174" t="s">
        <v>128</v>
      </c>
      <c r="K23" s="175"/>
      <c r="L23" s="175"/>
      <c r="M23" s="176"/>
    </row>
    <row r="24" spans="1:13" s="10" customFormat="1" ht="15.75" customHeight="1" x14ac:dyDescent="0.25">
      <c r="B24" s="172"/>
      <c r="C24" s="173"/>
      <c r="D24" s="174" t="s">
        <v>129</v>
      </c>
      <c r="E24" s="175"/>
      <c r="F24" s="175"/>
      <c r="G24" s="176"/>
      <c r="H24" s="172"/>
      <c r="I24" s="173"/>
      <c r="J24" s="174" t="s">
        <v>130</v>
      </c>
      <c r="K24" s="175"/>
      <c r="L24" s="175"/>
      <c r="M24" s="176"/>
    </row>
    <row r="25" spans="1:13" s="10" customFormat="1" ht="15.75" customHeight="1" x14ac:dyDescent="0.25">
      <c r="B25" s="172"/>
      <c r="C25" s="173"/>
      <c r="D25" s="174" t="s">
        <v>131</v>
      </c>
      <c r="E25" s="175"/>
      <c r="F25" s="175"/>
      <c r="G25" s="176"/>
      <c r="H25" s="172"/>
      <c r="I25" s="173"/>
      <c r="J25" s="174" t="s">
        <v>132</v>
      </c>
      <c r="K25" s="175"/>
      <c r="L25" s="175"/>
      <c r="M25" s="176"/>
    </row>
    <row r="26" spans="1:13" ht="15.75" customHeight="1" x14ac:dyDescent="0.25">
      <c r="A26" s="129"/>
      <c r="B26" s="172"/>
      <c r="C26" s="173"/>
      <c r="D26" s="174" t="s">
        <v>133</v>
      </c>
      <c r="E26" s="175"/>
      <c r="F26" s="175"/>
      <c r="G26" s="176"/>
      <c r="H26" s="172"/>
      <c r="I26" s="173"/>
      <c r="J26" s="174"/>
      <c r="K26" s="175"/>
      <c r="L26" s="175"/>
      <c r="M26" s="176"/>
    </row>
    <row r="27" spans="1:13" ht="15.75" customHeight="1" x14ac:dyDescent="0.25">
      <c r="A27" s="129"/>
      <c r="B27" s="11"/>
      <c r="C27" s="11"/>
      <c r="D27" s="11"/>
      <c r="E27" s="11"/>
      <c r="F27" s="10"/>
      <c r="G27" s="10"/>
      <c r="H27" s="10"/>
      <c r="I27" s="10"/>
      <c r="J27" s="10"/>
      <c r="K27" s="10"/>
      <c r="L27" s="10"/>
      <c r="M27" s="10"/>
    </row>
    <row r="28" spans="1:13" ht="15.75" customHeight="1" x14ac:dyDescent="0.25">
      <c r="A28" s="129"/>
      <c r="B28" s="180" t="s">
        <v>134</v>
      </c>
      <c r="C28" s="181"/>
      <c r="D28" s="181"/>
      <c r="E28" s="181"/>
      <c r="F28" s="181"/>
      <c r="G28" s="181"/>
      <c r="H28" s="181"/>
      <c r="I28" s="181"/>
      <c r="J28" s="181"/>
      <c r="K28" s="181"/>
      <c r="L28" s="181"/>
      <c r="M28" s="181"/>
    </row>
    <row r="29" spans="1:13" ht="15.75" customHeight="1" x14ac:dyDescent="0.25">
      <c r="A29" s="129"/>
      <c r="B29" s="172"/>
      <c r="C29" s="173"/>
      <c r="D29" s="174" t="s">
        <v>125</v>
      </c>
      <c r="E29" s="175"/>
      <c r="F29" s="175"/>
      <c r="G29" s="176"/>
      <c r="H29" s="172"/>
      <c r="I29" s="173"/>
      <c r="J29" s="174" t="s">
        <v>126</v>
      </c>
      <c r="K29" s="175"/>
      <c r="L29" s="175"/>
      <c r="M29" s="176"/>
    </row>
    <row r="30" spans="1:13" ht="15.75" customHeight="1" x14ac:dyDescent="0.25">
      <c r="A30" s="129"/>
      <c r="B30" s="172"/>
      <c r="C30" s="173"/>
      <c r="D30" s="174" t="s">
        <v>127</v>
      </c>
      <c r="E30" s="175"/>
      <c r="F30" s="175"/>
      <c r="G30" s="176"/>
      <c r="H30" s="172"/>
      <c r="I30" s="173"/>
      <c r="J30" s="174" t="s">
        <v>128</v>
      </c>
      <c r="K30" s="175"/>
      <c r="L30" s="175"/>
      <c r="M30" s="176"/>
    </row>
    <row r="31" spans="1:13" ht="15.75" customHeight="1" x14ac:dyDescent="0.25">
      <c r="A31" s="129"/>
      <c r="B31" s="172"/>
      <c r="C31" s="173"/>
      <c r="D31" s="174" t="s">
        <v>129</v>
      </c>
      <c r="E31" s="175"/>
      <c r="F31" s="175"/>
      <c r="G31" s="176"/>
      <c r="H31" s="172"/>
      <c r="I31" s="173"/>
      <c r="J31" s="174" t="s">
        <v>130</v>
      </c>
      <c r="K31" s="175"/>
      <c r="L31" s="175"/>
      <c r="M31" s="176"/>
    </row>
    <row r="32" spans="1:13" s="10" customFormat="1" ht="15.75" customHeight="1" x14ac:dyDescent="0.25">
      <c r="B32" s="172"/>
      <c r="C32" s="173"/>
      <c r="D32" s="174" t="s">
        <v>131</v>
      </c>
      <c r="E32" s="175"/>
      <c r="F32" s="175"/>
      <c r="G32" s="176"/>
      <c r="H32" s="172"/>
      <c r="I32" s="173"/>
      <c r="J32" s="174" t="s">
        <v>132</v>
      </c>
      <c r="K32" s="175"/>
      <c r="L32" s="175"/>
      <c r="M32" s="176"/>
    </row>
    <row r="33" spans="2:13" ht="15.75" customHeight="1" x14ac:dyDescent="0.25">
      <c r="B33" s="172"/>
      <c r="C33" s="173"/>
      <c r="D33" s="174" t="s">
        <v>133</v>
      </c>
      <c r="E33" s="175"/>
      <c r="F33" s="175"/>
      <c r="G33" s="176"/>
      <c r="H33" s="172"/>
      <c r="I33" s="173"/>
      <c r="J33" s="174"/>
      <c r="K33" s="175"/>
      <c r="L33" s="175"/>
      <c r="M33" s="176"/>
    </row>
    <row r="34" spans="2:13" ht="15.75" customHeight="1" x14ac:dyDescent="0.25">
      <c r="B34" s="34"/>
      <c r="C34" s="34"/>
      <c r="D34" s="34"/>
      <c r="E34" s="34"/>
      <c r="F34" s="10"/>
      <c r="G34" s="10"/>
      <c r="H34" s="10"/>
      <c r="I34" s="10"/>
      <c r="J34" s="10"/>
      <c r="K34" s="10"/>
      <c r="L34" s="10"/>
      <c r="M34" s="10"/>
    </row>
    <row r="35" spans="2:13" ht="15.75" customHeight="1" x14ac:dyDescent="0.25">
      <c r="B35" s="185" t="s">
        <v>135</v>
      </c>
      <c r="C35" s="186"/>
      <c r="D35" s="186"/>
      <c r="E35" s="186"/>
      <c r="F35" s="187"/>
      <c r="G35" s="187"/>
      <c r="H35" s="187"/>
      <c r="I35" s="187"/>
      <c r="J35" s="187"/>
      <c r="K35" s="187"/>
      <c r="L35" s="187"/>
      <c r="M35" s="187"/>
    </row>
    <row r="36" spans="2:13" ht="15.75" customHeight="1" x14ac:dyDescent="0.25">
      <c r="B36" s="182"/>
      <c r="C36" s="183"/>
      <c r="D36" s="184" t="s">
        <v>125</v>
      </c>
      <c r="E36" s="183"/>
      <c r="F36" s="183"/>
      <c r="G36" s="183"/>
      <c r="H36" s="182"/>
      <c r="I36" s="183"/>
      <c r="J36" s="184" t="s">
        <v>126</v>
      </c>
      <c r="K36" s="183"/>
      <c r="L36" s="183"/>
      <c r="M36" s="183"/>
    </row>
    <row r="37" spans="2:13" ht="15.75" customHeight="1" x14ac:dyDescent="0.25">
      <c r="B37" s="182"/>
      <c r="C37" s="183"/>
      <c r="D37" s="184" t="s">
        <v>127</v>
      </c>
      <c r="E37" s="183"/>
      <c r="F37" s="183"/>
      <c r="G37" s="183"/>
      <c r="H37" s="182"/>
      <c r="I37" s="183"/>
      <c r="J37" s="184" t="s">
        <v>128</v>
      </c>
      <c r="K37" s="183"/>
      <c r="L37" s="183"/>
      <c r="M37" s="183"/>
    </row>
    <row r="38" spans="2:13" ht="15.75" customHeight="1" x14ac:dyDescent="0.25">
      <c r="B38" s="182"/>
      <c r="C38" s="183"/>
      <c r="D38" s="184" t="s">
        <v>129</v>
      </c>
      <c r="E38" s="183"/>
      <c r="F38" s="183"/>
      <c r="G38" s="183"/>
      <c r="H38" s="182"/>
      <c r="I38" s="183"/>
      <c r="J38" s="184" t="s">
        <v>130</v>
      </c>
      <c r="K38" s="183"/>
      <c r="L38" s="183"/>
      <c r="M38" s="183"/>
    </row>
    <row r="39" spans="2:13" s="10" customFormat="1" x14ac:dyDescent="0.25">
      <c r="B39" s="182"/>
      <c r="C39" s="183"/>
      <c r="D39" s="184" t="s">
        <v>131</v>
      </c>
      <c r="E39" s="183"/>
      <c r="F39" s="183"/>
      <c r="G39" s="183"/>
      <c r="H39" s="182"/>
      <c r="I39" s="183"/>
      <c r="J39" s="184" t="s">
        <v>132</v>
      </c>
      <c r="K39" s="183"/>
      <c r="L39" s="183"/>
      <c r="M39" s="183"/>
    </row>
    <row r="40" spans="2:13" ht="15.75" customHeight="1" x14ac:dyDescent="0.25">
      <c r="B40" s="182"/>
      <c r="C40" s="183"/>
      <c r="D40" s="184" t="s">
        <v>133</v>
      </c>
      <c r="E40" s="183"/>
      <c r="F40" s="183"/>
      <c r="G40" s="183"/>
      <c r="H40" s="182"/>
      <c r="I40" s="183"/>
      <c r="J40" s="184"/>
      <c r="K40" s="183"/>
      <c r="L40" s="183"/>
      <c r="M40" s="183"/>
    </row>
    <row r="41" spans="2:13" x14ac:dyDescent="0.25">
      <c r="B41" s="111"/>
      <c r="C41" s="12"/>
      <c r="D41" s="13"/>
      <c r="E41" s="12"/>
      <c r="F41" s="12"/>
      <c r="G41" s="12"/>
      <c r="H41" s="14"/>
      <c r="I41" s="12"/>
      <c r="J41" s="13"/>
      <c r="K41" s="12"/>
      <c r="L41" s="12"/>
      <c r="M41" s="12"/>
    </row>
    <row r="42" spans="2:13" x14ac:dyDescent="0.25">
      <c r="B42" s="185" t="s">
        <v>136</v>
      </c>
      <c r="C42" s="186"/>
      <c r="D42" s="186"/>
      <c r="E42" s="186"/>
      <c r="F42" s="187"/>
      <c r="G42" s="187"/>
      <c r="H42" s="187"/>
      <c r="I42" s="187"/>
      <c r="J42" s="187"/>
      <c r="K42" s="187"/>
      <c r="L42" s="187"/>
      <c r="M42" s="187"/>
    </row>
    <row r="43" spans="2:13" x14ac:dyDescent="0.25">
      <c r="B43" s="182"/>
      <c r="C43" s="183"/>
      <c r="D43" s="174" t="s">
        <v>132</v>
      </c>
      <c r="E43" s="189"/>
      <c r="F43" s="189"/>
      <c r="G43" s="189"/>
      <c r="H43" s="189"/>
      <c r="I43" s="189"/>
      <c r="J43" s="189"/>
      <c r="K43" s="189"/>
      <c r="L43" s="189"/>
      <c r="M43" s="190"/>
    </row>
    <row r="46" spans="2:13" s="10" customFormat="1" x14ac:dyDescent="0.25">
      <c r="B46" s="129"/>
      <c r="C46" s="129"/>
      <c r="D46" s="129"/>
      <c r="E46" s="129"/>
      <c r="F46" s="129"/>
      <c r="G46" s="129"/>
      <c r="H46" s="129"/>
      <c r="I46" s="129"/>
      <c r="J46" s="129"/>
      <c r="K46" s="129"/>
      <c r="L46" s="129"/>
      <c r="M46" s="129"/>
    </row>
    <row r="47" spans="2:13" ht="15.75" customHeight="1" x14ac:dyDescent="0.25">
      <c r="B47" s="129"/>
      <c r="C47" s="129"/>
      <c r="D47" s="129"/>
      <c r="E47" s="129"/>
      <c r="F47" s="129"/>
      <c r="G47" s="129"/>
      <c r="H47" s="129"/>
      <c r="I47" s="129"/>
      <c r="J47" s="129"/>
      <c r="K47" s="129"/>
      <c r="L47" s="129"/>
      <c r="M47" s="129"/>
    </row>
  </sheetData>
  <mergeCells count="99">
    <mergeCell ref="B19:C19"/>
    <mergeCell ref="E19:F19"/>
    <mergeCell ref="B43:C43"/>
    <mergeCell ref="D43:M43"/>
    <mergeCell ref="B38:C38"/>
    <mergeCell ref="D38:G38"/>
    <mergeCell ref="H38:I38"/>
    <mergeCell ref="J38:M38"/>
    <mergeCell ref="B39:C39"/>
    <mergeCell ref="D39:G39"/>
    <mergeCell ref="H39:I39"/>
    <mergeCell ref="J39:M39"/>
    <mergeCell ref="B40:C40"/>
    <mergeCell ref="D40:G40"/>
    <mergeCell ref="H40:I40"/>
    <mergeCell ref="J40:M40"/>
    <mergeCell ref="B42:M42"/>
    <mergeCell ref="B35:M35"/>
    <mergeCell ref="B36:C36"/>
    <mergeCell ref="D36:G36"/>
    <mergeCell ref="H36:I36"/>
    <mergeCell ref="J36:M36"/>
    <mergeCell ref="B31:C31"/>
    <mergeCell ref="D31:G31"/>
    <mergeCell ref="H31:I31"/>
    <mergeCell ref="J31:M31"/>
    <mergeCell ref="B37:C37"/>
    <mergeCell ref="D37:G37"/>
    <mergeCell ref="H37:I37"/>
    <mergeCell ref="J37:M37"/>
    <mergeCell ref="B32:C32"/>
    <mergeCell ref="D32:G32"/>
    <mergeCell ref="H32:I32"/>
    <mergeCell ref="J32:M32"/>
    <mergeCell ref="B33:C33"/>
    <mergeCell ref="D33:G33"/>
    <mergeCell ref="H33:I33"/>
    <mergeCell ref="J33:M33"/>
    <mergeCell ref="B30:C30"/>
    <mergeCell ref="D30:G30"/>
    <mergeCell ref="H30:I30"/>
    <mergeCell ref="J30:M30"/>
    <mergeCell ref="B29:C29"/>
    <mergeCell ref="D29:G29"/>
    <mergeCell ref="H29:I29"/>
    <mergeCell ref="J29:M29"/>
    <mergeCell ref="B25:C25"/>
    <mergeCell ref="D25:G25"/>
    <mergeCell ref="H25:I25"/>
    <mergeCell ref="J25:M25"/>
    <mergeCell ref="B28:M28"/>
    <mergeCell ref="B26:C26"/>
    <mergeCell ref="D26:G26"/>
    <mergeCell ref="H26:I26"/>
    <mergeCell ref="J26:M26"/>
    <mergeCell ref="B1:M1"/>
    <mergeCell ref="B24:C24"/>
    <mergeCell ref="D24:G24"/>
    <mergeCell ref="H24:I24"/>
    <mergeCell ref="J24:M24"/>
    <mergeCell ref="B21:M21"/>
    <mergeCell ref="B22:C22"/>
    <mergeCell ref="D22:G22"/>
    <mergeCell ref="H22:I22"/>
    <mergeCell ref="J22:M22"/>
    <mergeCell ref="B23:C23"/>
    <mergeCell ref="D23:G23"/>
    <mergeCell ref="H23:I23"/>
    <mergeCell ref="J23:M23"/>
    <mergeCell ref="B18:C18"/>
    <mergeCell ref="E12:F12"/>
    <mergeCell ref="E18:F18"/>
    <mergeCell ref="K18:L18"/>
    <mergeCell ref="B12:C12"/>
    <mergeCell ref="H12:I12"/>
    <mergeCell ref="H18:I18"/>
    <mergeCell ref="E17:F17"/>
    <mergeCell ref="B14:M14"/>
    <mergeCell ref="B15:C15"/>
    <mergeCell ref="E15:F15"/>
    <mergeCell ref="H15:I15"/>
    <mergeCell ref="K15:L15"/>
    <mergeCell ref="B16:C16"/>
    <mergeCell ref="E16:F16"/>
    <mergeCell ref="H16:I16"/>
    <mergeCell ref="K16:L16"/>
    <mergeCell ref="B17:C17"/>
    <mergeCell ref="H17:I17"/>
    <mergeCell ref="B3:M3"/>
    <mergeCell ref="B7:M7"/>
    <mergeCell ref="B10:M10"/>
    <mergeCell ref="B11:C11"/>
    <mergeCell ref="E11:F11"/>
    <mergeCell ref="H11:I11"/>
    <mergeCell ref="K11:L11"/>
    <mergeCell ref="K12:L12"/>
    <mergeCell ref="K17:L17"/>
    <mergeCell ref="J4:M4"/>
    <mergeCell ref="J5:M5"/>
  </mergeCells>
  <printOptions horizontalCentered="1"/>
  <pageMargins left="0.45" right="0.45" top="0.5" bottom="0.5" header="0.3" footer="0.05"/>
  <pageSetup scale="80" orientation="landscape" r:id="rId1"/>
  <headerFooter>
    <oddFooter>&amp;R&amp;P</oddFooter>
  </headerFooter>
  <rowBreaks count="2" manualBreakCount="2">
    <brk id="19" min="1" max="12" man="1"/>
    <brk id="43" min="1"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'[6]Drop-Down Content'!#REF!</xm:f>
          </x14:formula1>
          <xm:sqref>D15:D16 G15:G16 J15:J16 M15:M16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87"/>
  <sheetViews>
    <sheetView topLeftCell="A58" zoomScaleNormal="100" workbookViewId="0">
      <selection activeCell="C68" sqref="C68"/>
    </sheetView>
  </sheetViews>
  <sheetFormatPr defaultRowHeight="15" x14ac:dyDescent="0.25"/>
  <cols>
    <col min="1" max="1" width="5.5703125" style="31" customWidth="1"/>
    <col min="2" max="2" width="3.42578125" style="31" customWidth="1"/>
    <col min="3" max="3" width="155.7109375" style="31" customWidth="1"/>
    <col min="4" max="16384" width="9.140625" style="31"/>
  </cols>
  <sheetData>
    <row r="1" spans="2:3" s="32" customFormat="1" ht="18.75" x14ac:dyDescent="0.3">
      <c r="B1" s="134"/>
      <c r="C1" s="131" t="s">
        <v>137</v>
      </c>
    </row>
    <row r="2" spans="2:3" ht="12" customHeight="1" x14ac:dyDescent="0.3">
      <c r="B2" s="132"/>
      <c r="C2" s="22"/>
    </row>
    <row r="3" spans="2:3" s="15" customFormat="1" ht="45" customHeight="1" x14ac:dyDescent="0.25">
      <c r="C3" s="15" t="s">
        <v>138</v>
      </c>
    </row>
    <row r="4" spans="2:3" s="15" customFormat="1" x14ac:dyDescent="0.25"/>
    <row r="5" spans="2:3" s="15" customFormat="1" ht="30" customHeight="1" x14ac:dyDescent="0.25">
      <c r="C5" s="15" t="s">
        <v>139</v>
      </c>
    </row>
    <row r="6" spans="2:3" s="15" customFormat="1" x14ac:dyDescent="0.25"/>
    <row r="7" spans="2:3" s="15" customFormat="1" x14ac:dyDescent="0.25">
      <c r="B7" s="191" t="s">
        <v>140</v>
      </c>
      <c r="C7" s="192"/>
    </row>
    <row r="8" spans="2:3" s="15" customFormat="1" x14ac:dyDescent="0.25">
      <c r="B8" s="83"/>
      <c r="C8" t="s">
        <v>141</v>
      </c>
    </row>
    <row r="9" spans="2:3" s="15" customFormat="1" x14ac:dyDescent="0.25">
      <c r="B9" s="83"/>
      <c r="C9" t="s">
        <v>142</v>
      </c>
    </row>
    <row r="10" spans="2:3" s="15" customFormat="1" x14ac:dyDescent="0.25">
      <c r="B10" s="83" t="s">
        <v>143</v>
      </c>
      <c r="C10" t="s">
        <v>144</v>
      </c>
    </row>
    <row r="11" spans="2:3" s="15" customFormat="1" x14ac:dyDescent="0.25">
      <c r="B11" s="83"/>
      <c r="C11" t="s">
        <v>145</v>
      </c>
    </row>
    <row r="12" spans="2:3" s="16" customFormat="1" x14ac:dyDescent="0.25">
      <c r="C12" s="137"/>
    </row>
    <row r="13" spans="2:3" s="15" customFormat="1" x14ac:dyDescent="0.25">
      <c r="B13" s="191" t="s">
        <v>146</v>
      </c>
      <c r="C13" s="192"/>
    </row>
    <row r="14" spans="2:3" s="15" customFormat="1" x14ac:dyDescent="0.25">
      <c r="B14" s="86"/>
      <c r="C14" t="s">
        <v>147</v>
      </c>
    </row>
    <row r="15" spans="2:3" s="15" customFormat="1" x14ac:dyDescent="0.25">
      <c r="B15" s="86"/>
      <c r="C15" t="s">
        <v>148</v>
      </c>
    </row>
    <row r="16" spans="2:3" s="15" customFormat="1" x14ac:dyDescent="0.25">
      <c r="B16" s="86" t="s">
        <v>143</v>
      </c>
      <c r="C16" t="s">
        <v>149</v>
      </c>
    </row>
    <row r="17" spans="2:3" s="15" customFormat="1" x14ac:dyDescent="0.25">
      <c r="B17" s="86"/>
      <c r="C17" t="s">
        <v>150</v>
      </c>
    </row>
    <row r="18" spans="2:3" s="16" customFormat="1" x14ac:dyDescent="0.25">
      <c r="C18" s="137"/>
    </row>
    <row r="19" spans="2:3" s="16" customFormat="1" x14ac:dyDescent="0.25">
      <c r="B19" s="193" t="s">
        <v>151</v>
      </c>
      <c r="C19" s="192"/>
    </row>
    <row r="20" spans="2:3" s="15" customFormat="1" x14ac:dyDescent="0.25">
      <c r="B20" s="86"/>
      <c r="C20" s="23" t="s">
        <v>152</v>
      </c>
    </row>
    <row r="21" spans="2:3" s="15" customFormat="1" x14ac:dyDescent="0.25">
      <c r="B21" s="86"/>
      <c r="C21" s="23" t="s">
        <v>153</v>
      </c>
    </row>
    <row r="22" spans="2:3" s="15" customFormat="1" x14ac:dyDescent="0.25">
      <c r="B22" s="86"/>
      <c r="C22" s="23" t="s">
        <v>154</v>
      </c>
    </row>
    <row r="23" spans="2:3" s="15" customFormat="1" x14ac:dyDescent="0.25">
      <c r="B23" s="86" t="s">
        <v>143</v>
      </c>
      <c r="C23" s="23" t="s">
        <v>155</v>
      </c>
    </row>
    <row r="24" spans="2:3" s="16" customFormat="1" x14ac:dyDescent="0.25">
      <c r="C24" s="137"/>
    </row>
    <row r="25" spans="2:3" s="15" customFormat="1" x14ac:dyDescent="0.25">
      <c r="B25" s="191" t="s">
        <v>156</v>
      </c>
      <c r="C25" s="192"/>
    </row>
    <row r="26" spans="2:3" s="15" customFormat="1" x14ac:dyDescent="0.25">
      <c r="B26" s="86"/>
      <c r="C26" s="23" t="s">
        <v>157</v>
      </c>
    </row>
    <row r="27" spans="2:3" s="15" customFormat="1" x14ac:dyDescent="0.25">
      <c r="B27" s="86"/>
      <c r="C27" s="23" t="s">
        <v>158</v>
      </c>
    </row>
    <row r="28" spans="2:3" s="15" customFormat="1" x14ac:dyDescent="0.25">
      <c r="B28" s="86"/>
      <c r="C28" s="23" t="s">
        <v>159</v>
      </c>
    </row>
    <row r="29" spans="2:3" s="15" customFormat="1" x14ac:dyDescent="0.25">
      <c r="B29" s="86" t="s">
        <v>143</v>
      </c>
      <c r="C29" s="23" t="s">
        <v>160</v>
      </c>
    </row>
    <row r="30" spans="2:3" s="16" customFormat="1" x14ac:dyDescent="0.25">
      <c r="C30" s="137"/>
    </row>
    <row r="31" spans="2:3" s="15" customFormat="1" x14ac:dyDescent="0.25">
      <c r="B31" s="191" t="s">
        <v>161</v>
      </c>
      <c r="C31" s="192"/>
    </row>
    <row r="32" spans="2:3" s="15" customFormat="1" x14ac:dyDescent="0.25">
      <c r="B32" s="86" t="s">
        <v>143</v>
      </c>
      <c r="C32" t="s">
        <v>162</v>
      </c>
    </row>
    <row r="33" spans="1:3" s="15" customFormat="1" x14ac:dyDescent="0.25">
      <c r="B33" s="86"/>
      <c r="C33" t="s">
        <v>163</v>
      </c>
    </row>
    <row r="34" spans="1:3" s="15" customFormat="1" x14ac:dyDescent="0.25">
      <c r="B34" s="86"/>
      <c r="C34" t="s">
        <v>164</v>
      </c>
    </row>
    <row r="35" spans="1:3" s="15" customFormat="1" x14ac:dyDescent="0.25">
      <c r="B35" s="86"/>
      <c r="C35" t="s">
        <v>165</v>
      </c>
    </row>
    <row r="36" spans="1:3" s="16" customFormat="1" x14ac:dyDescent="0.25">
      <c r="C36" s="137"/>
    </row>
    <row r="37" spans="1:3" s="15" customFormat="1" x14ac:dyDescent="0.25">
      <c r="B37" s="191" t="s">
        <v>166</v>
      </c>
      <c r="C37" s="192"/>
    </row>
    <row r="38" spans="1:3" s="15" customFormat="1" x14ac:dyDescent="0.25">
      <c r="B38" s="83"/>
      <c r="C38" s="23" t="s">
        <v>167</v>
      </c>
    </row>
    <row r="39" spans="1:3" s="15" customFormat="1" x14ac:dyDescent="0.25">
      <c r="B39" s="83"/>
      <c r="C39" s="23" t="s">
        <v>168</v>
      </c>
    </row>
    <row r="40" spans="1:3" s="15" customFormat="1" x14ac:dyDescent="0.25">
      <c r="B40" s="83" t="s">
        <v>143</v>
      </c>
      <c r="C40" s="23" t="s">
        <v>169</v>
      </c>
    </row>
    <row r="41" spans="1:3" s="15" customFormat="1" x14ac:dyDescent="0.25">
      <c r="B41" s="83"/>
      <c r="C41" s="23" t="s">
        <v>170</v>
      </c>
    </row>
    <row r="42" spans="1:3" s="15" customFormat="1" x14ac:dyDescent="0.25">
      <c r="B42" s="87"/>
      <c r="C42" s="23" t="s">
        <v>171</v>
      </c>
    </row>
    <row r="43" spans="1:3" s="15" customFormat="1" x14ac:dyDescent="0.25">
      <c r="B43" s="87"/>
      <c r="C43" s="23" t="s">
        <v>172</v>
      </c>
    </row>
    <row r="44" spans="1:3" s="16" customFormat="1" x14ac:dyDescent="0.25">
      <c r="C44" s="137"/>
    </row>
    <row r="45" spans="1:3" s="15" customFormat="1" x14ac:dyDescent="0.25">
      <c r="A45" s="16"/>
      <c r="B45" s="16"/>
      <c r="C45" s="137" t="s">
        <v>173</v>
      </c>
    </row>
    <row r="46" spans="1:3" s="15" customFormat="1" x14ac:dyDescent="0.25">
      <c r="A46" s="16"/>
      <c r="B46" s="16"/>
      <c r="C46" s="137"/>
    </row>
    <row r="47" spans="1:3" s="15" customFormat="1" ht="30" x14ac:dyDescent="0.25">
      <c r="C47" s="17" t="s">
        <v>174</v>
      </c>
    </row>
    <row r="48" spans="1:3" s="15" customFormat="1" ht="30" x14ac:dyDescent="0.25">
      <c r="A48" s="16"/>
      <c r="B48" s="16"/>
      <c r="C48" s="88" t="s">
        <v>175</v>
      </c>
    </row>
    <row r="49" spans="1:3" s="15" customFormat="1" x14ac:dyDescent="0.25">
      <c r="A49" s="16"/>
      <c r="B49" s="16"/>
      <c r="C49" s="18"/>
    </row>
    <row r="50" spans="1:3" s="15" customFormat="1" ht="30" x14ac:dyDescent="0.25">
      <c r="C50" s="17" t="s">
        <v>176</v>
      </c>
    </row>
    <row r="51" spans="1:3" s="16" customFormat="1" ht="90" x14ac:dyDescent="0.25">
      <c r="C51" s="145" t="s">
        <v>177</v>
      </c>
    </row>
    <row r="52" spans="1:3" s="16" customFormat="1" ht="15" customHeight="1" x14ac:dyDescent="0.25">
      <c r="C52" s="18"/>
    </row>
    <row r="53" spans="1:3" s="16" customFormat="1" x14ac:dyDescent="0.25">
      <c r="A53" s="15"/>
      <c r="B53" s="15"/>
      <c r="C53" s="19" t="s">
        <v>178</v>
      </c>
    </row>
    <row r="54" spans="1:3" s="15" customFormat="1" ht="15" customHeight="1" x14ac:dyDescent="0.3">
      <c r="A54" s="132"/>
      <c r="B54" s="132"/>
      <c r="C54" s="22"/>
    </row>
    <row r="55" spans="1:3" s="16" customFormat="1" x14ac:dyDescent="0.25">
      <c r="C55" s="20" t="s">
        <v>179</v>
      </c>
    </row>
    <row r="56" spans="1:3" s="16" customFormat="1" ht="60" x14ac:dyDescent="0.25">
      <c r="C56" s="88" t="s">
        <v>180</v>
      </c>
    </row>
    <row r="57" spans="1:3" s="15" customFormat="1" x14ac:dyDescent="0.25">
      <c r="C57" s="89"/>
    </row>
    <row r="58" spans="1:3" s="16" customFormat="1" x14ac:dyDescent="0.25">
      <c r="C58" s="20" t="s">
        <v>181</v>
      </c>
    </row>
    <row r="59" spans="1:3" s="16" customFormat="1" ht="180" x14ac:dyDescent="0.25">
      <c r="C59" s="88" t="s">
        <v>182</v>
      </c>
    </row>
    <row r="60" spans="1:3" s="16" customFormat="1" x14ac:dyDescent="0.25">
      <c r="C60" s="18"/>
    </row>
    <row r="61" spans="1:3" s="15" customFormat="1" ht="15" customHeight="1" x14ac:dyDescent="0.25">
      <c r="C61" s="17" t="s">
        <v>183</v>
      </c>
    </row>
    <row r="62" spans="1:3" s="16" customFormat="1" ht="75" x14ac:dyDescent="0.25">
      <c r="C62" s="88" t="s">
        <v>184</v>
      </c>
    </row>
    <row r="63" spans="1:3" s="16" customFormat="1" x14ac:dyDescent="0.25">
      <c r="C63" s="18"/>
    </row>
    <row r="64" spans="1:3" s="15" customFormat="1" x14ac:dyDescent="0.25">
      <c r="C64" s="17" t="s">
        <v>185</v>
      </c>
    </row>
    <row r="65" spans="3:3" s="16" customFormat="1" x14ac:dyDescent="0.25">
      <c r="C65" s="88" t="s">
        <v>386</v>
      </c>
    </row>
    <row r="66" spans="3:3" s="16" customFormat="1" x14ac:dyDescent="0.25">
      <c r="C66" s="18"/>
    </row>
    <row r="67" spans="3:3" s="16" customFormat="1" x14ac:dyDescent="0.25">
      <c r="C67" s="20" t="s">
        <v>186</v>
      </c>
    </row>
    <row r="68" spans="3:3" s="16" customFormat="1" ht="45" x14ac:dyDescent="0.25">
      <c r="C68" s="88" t="s">
        <v>387</v>
      </c>
    </row>
    <row r="69" spans="3:3" s="16" customFormat="1" x14ac:dyDescent="0.25">
      <c r="C69" s="18"/>
    </row>
    <row r="70" spans="3:3" s="16" customFormat="1" x14ac:dyDescent="0.25">
      <c r="C70" s="20" t="s">
        <v>187</v>
      </c>
    </row>
    <row r="71" spans="3:3" s="16" customFormat="1" ht="45" x14ac:dyDescent="0.25">
      <c r="C71" s="88" t="s">
        <v>188</v>
      </c>
    </row>
    <row r="72" spans="3:3" s="16" customFormat="1" x14ac:dyDescent="0.25">
      <c r="C72" s="18"/>
    </row>
    <row r="73" spans="3:3" s="82" customFormat="1" x14ac:dyDescent="0.25">
      <c r="C73" s="21" t="s">
        <v>189</v>
      </c>
    </row>
    <row r="74" spans="3:3" s="16" customFormat="1" x14ac:dyDescent="0.25">
      <c r="C74" s="88"/>
    </row>
    <row r="75" spans="3:3" s="82" customFormat="1" x14ac:dyDescent="0.25">
      <c r="C75" s="132"/>
    </row>
    <row r="76" spans="3:3" s="82" customFormat="1" x14ac:dyDescent="0.25">
      <c r="C76" s="21" t="s">
        <v>190</v>
      </c>
    </row>
    <row r="77" spans="3:3" s="16" customFormat="1" ht="45" x14ac:dyDescent="0.25">
      <c r="C77" s="88" t="s">
        <v>191</v>
      </c>
    </row>
    <row r="78" spans="3:3" s="82" customFormat="1" x14ac:dyDescent="0.25">
      <c r="C78" s="132"/>
    </row>
    <row r="79" spans="3:3" s="82" customFormat="1" x14ac:dyDescent="0.25">
      <c r="C79" s="21" t="s">
        <v>192</v>
      </c>
    </row>
    <row r="80" spans="3:3" s="16" customFormat="1" ht="30" x14ac:dyDescent="0.25">
      <c r="C80" s="144" t="s">
        <v>193</v>
      </c>
    </row>
    <row r="81" spans="1:3" s="16" customFormat="1" x14ac:dyDescent="0.25">
      <c r="A81" s="132"/>
      <c r="B81" s="132"/>
      <c r="C81" s="132"/>
    </row>
    <row r="82" spans="1:3" s="82" customFormat="1" ht="30" x14ac:dyDescent="0.25">
      <c r="A82" s="132"/>
      <c r="B82" s="132"/>
      <c r="C82" s="139" t="s">
        <v>194</v>
      </c>
    </row>
    <row r="83" spans="1:3" s="82" customFormat="1" ht="45" x14ac:dyDescent="0.25">
      <c r="A83" s="132"/>
      <c r="B83" s="132"/>
      <c r="C83" s="88" t="s">
        <v>195</v>
      </c>
    </row>
    <row r="84" spans="1:3" s="16" customFormat="1" x14ac:dyDescent="0.25">
      <c r="A84" s="132"/>
      <c r="B84" s="132"/>
      <c r="C84" s="132"/>
    </row>
    <row r="87" spans="1:3" s="16" customFormat="1" x14ac:dyDescent="0.25">
      <c r="A87" s="132"/>
      <c r="B87" s="132"/>
      <c r="C87" s="132"/>
    </row>
  </sheetData>
  <mergeCells count="6">
    <mergeCell ref="B37:C37"/>
    <mergeCell ref="B7:C7"/>
    <mergeCell ref="B13:C13"/>
    <mergeCell ref="B19:C19"/>
    <mergeCell ref="B25:C25"/>
    <mergeCell ref="B31:C31"/>
  </mergeCells>
  <pageMargins left="0.45" right="0.45" top="0.5" bottom="0.5" header="0.3" footer="0.05"/>
  <pageSetup scale="80" fitToHeight="7" orientation="landscape" r:id="rId1"/>
  <headerFooter>
    <oddFooter>&amp;R&amp;P</oddFooter>
  </headerFooter>
  <rowBreaks count="1" manualBreakCount="1">
    <brk id="43"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zoomScaleNormal="100" workbookViewId="0">
      <selection activeCell="B14" sqref="B14"/>
    </sheetView>
  </sheetViews>
  <sheetFormatPr defaultRowHeight="15" x14ac:dyDescent="0.25"/>
  <cols>
    <col min="1" max="1" width="5.5703125" style="31" customWidth="1"/>
    <col min="2" max="2" width="155.7109375" style="31" customWidth="1"/>
    <col min="3" max="16384" width="9.140625" style="31"/>
  </cols>
  <sheetData>
    <row r="1" spans="1:2" s="32" customFormat="1" ht="18.75" x14ac:dyDescent="0.3">
      <c r="A1" s="134"/>
      <c r="B1" s="131" t="s">
        <v>196</v>
      </c>
    </row>
    <row r="2" spans="1:2" s="32" customFormat="1" ht="15" customHeight="1" x14ac:dyDescent="0.3">
      <c r="A2" s="134"/>
      <c r="B2" s="131"/>
    </row>
    <row r="3" spans="1:2" s="32" customFormat="1" ht="90" x14ac:dyDescent="0.25">
      <c r="A3" s="134"/>
      <c r="B3" s="37" t="s">
        <v>197</v>
      </c>
    </row>
    <row r="4" spans="1:2" s="32" customFormat="1" ht="15.75" x14ac:dyDescent="0.25">
      <c r="A4" s="134"/>
      <c r="B4" s="33"/>
    </row>
    <row r="5" spans="1:2" s="32" customFormat="1" x14ac:dyDescent="0.25">
      <c r="A5" s="134"/>
      <c r="B5" s="38" t="s">
        <v>198</v>
      </c>
    </row>
    <row r="6" spans="1:2" s="90" customFormat="1" x14ac:dyDescent="0.25">
      <c r="A6" s="134"/>
      <c r="B6" s="38"/>
    </row>
    <row r="7" spans="1:2" s="32" customFormat="1" ht="75" x14ac:dyDescent="0.25">
      <c r="A7" s="134"/>
      <c r="B7" s="37" t="s">
        <v>199</v>
      </c>
    </row>
    <row r="8" spans="1:2" s="90" customFormat="1" x14ac:dyDescent="0.25">
      <c r="A8" s="134"/>
      <c r="B8" s="37"/>
    </row>
    <row r="9" spans="1:2" ht="19.5" customHeight="1" x14ac:dyDescent="0.3">
      <c r="A9" s="132"/>
      <c r="B9" s="24" t="s">
        <v>200</v>
      </c>
    </row>
    <row r="10" spans="1:2" s="15" customFormat="1" ht="45" x14ac:dyDescent="0.25">
      <c r="B10" s="39" t="s">
        <v>201</v>
      </c>
    </row>
    <row r="11" spans="1:2" s="15" customFormat="1" x14ac:dyDescent="0.25"/>
    <row r="12" spans="1:2" s="15" customFormat="1" ht="60" x14ac:dyDescent="0.25">
      <c r="B12" s="19" t="s">
        <v>202</v>
      </c>
    </row>
    <row r="13" spans="1:2" s="15" customFormat="1" x14ac:dyDescent="0.25">
      <c r="B13" s="19"/>
    </row>
    <row r="14" spans="1:2" s="15" customFormat="1" x14ac:dyDescent="0.25">
      <c r="B14" s="88"/>
    </row>
    <row r="15" spans="1:2" s="15" customFormat="1" ht="15" customHeight="1" x14ac:dyDescent="0.25">
      <c r="B15" s="19"/>
    </row>
    <row r="16" spans="1:2" s="15" customFormat="1" ht="60" customHeight="1" x14ac:dyDescent="0.25">
      <c r="B16" s="19" t="s">
        <v>203</v>
      </c>
    </row>
    <row r="17" spans="2:2" s="15" customFormat="1" x14ac:dyDescent="0.25">
      <c r="B17" s="19"/>
    </row>
    <row r="18" spans="2:2" s="15" customFormat="1" x14ac:dyDescent="0.25">
      <c r="B18" s="88"/>
    </row>
    <row r="19" spans="2:2" s="15" customFormat="1" x14ac:dyDescent="0.25">
      <c r="B19"/>
    </row>
    <row r="20" spans="2:2" s="15" customFormat="1" ht="45" x14ac:dyDescent="0.25">
      <c r="B20" s="40" t="s">
        <v>204</v>
      </c>
    </row>
    <row r="21" spans="2:2" s="15" customFormat="1" x14ac:dyDescent="0.25">
      <c r="B21" s="40"/>
    </row>
    <row r="22" spans="2:2" s="16" customFormat="1" x14ac:dyDescent="0.25">
      <c r="B22" s="88"/>
    </row>
    <row r="23" spans="2:2" s="15" customFormat="1" ht="15" customHeight="1" x14ac:dyDescent="0.25">
      <c r="B23"/>
    </row>
    <row r="24" spans="2:2" s="15" customFormat="1" ht="90" customHeight="1" x14ac:dyDescent="0.25">
      <c r="B24" s="41" t="s">
        <v>205</v>
      </c>
    </row>
    <row r="25" spans="2:2" s="15" customFormat="1" x14ac:dyDescent="0.25">
      <c r="B25" s="41"/>
    </row>
    <row r="26" spans="2:2" s="15" customFormat="1" x14ac:dyDescent="0.25">
      <c r="B26" s="88"/>
    </row>
    <row r="27" spans="2:2" s="15" customFormat="1" x14ac:dyDescent="0.25">
      <c r="B27"/>
    </row>
    <row r="28" spans="2:2" s="15" customFormat="1" ht="60" x14ac:dyDescent="0.25">
      <c r="B28" s="139" t="s">
        <v>206</v>
      </c>
    </row>
    <row r="29" spans="2:2" s="15" customFormat="1" x14ac:dyDescent="0.25">
      <c r="B29" s="139"/>
    </row>
    <row r="30" spans="2:2" s="16" customFormat="1" x14ac:dyDescent="0.25">
      <c r="B30" s="88"/>
    </row>
    <row r="31" spans="2:2" s="16" customFormat="1" x14ac:dyDescent="0.25">
      <c r="B31"/>
    </row>
    <row r="32" spans="2:2" s="15" customFormat="1" ht="60" x14ac:dyDescent="0.25">
      <c r="B32" s="137" t="s">
        <v>207</v>
      </c>
    </row>
    <row r="33" spans="2:2" s="15" customFormat="1" x14ac:dyDescent="0.25">
      <c r="B33" s="137"/>
    </row>
    <row r="34" spans="2:2" s="15" customFormat="1" x14ac:dyDescent="0.25">
      <c r="B34" s="88"/>
    </row>
    <row r="35" spans="2:2" s="15" customFormat="1" x14ac:dyDescent="0.25">
      <c r="B35" s="23"/>
    </row>
    <row r="36" spans="2:2" s="15" customFormat="1" ht="90" x14ac:dyDescent="0.25">
      <c r="B36" s="28" t="s">
        <v>208</v>
      </c>
    </row>
    <row r="37" spans="2:2" s="15" customFormat="1" x14ac:dyDescent="0.25">
      <c r="B37" s="28"/>
    </row>
    <row r="38" spans="2:2" s="16" customFormat="1" x14ac:dyDescent="0.25">
      <c r="B38" s="88"/>
    </row>
    <row r="39" spans="2:2" s="15" customFormat="1" ht="15" customHeight="1" x14ac:dyDescent="0.25">
      <c r="B39" s="23"/>
    </row>
    <row r="40" spans="2:2" s="15" customFormat="1" ht="60" x14ac:dyDescent="0.25">
      <c r="B40" s="137" t="s">
        <v>209</v>
      </c>
    </row>
    <row r="41" spans="2:2" s="15" customFormat="1" x14ac:dyDescent="0.25">
      <c r="B41" s="137"/>
    </row>
    <row r="42" spans="2:2" s="15" customFormat="1" x14ac:dyDescent="0.25">
      <c r="B42" s="88"/>
    </row>
    <row r="43" spans="2:2" s="15" customFormat="1" x14ac:dyDescent="0.25">
      <c r="B43" s="23"/>
    </row>
    <row r="44" spans="2:2" s="15" customFormat="1" ht="18.75" x14ac:dyDescent="0.3">
      <c r="B44" s="29" t="s">
        <v>210</v>
      </c>
    </row>
    <row r="45" spans="2:2" s="16" customFormat="1" ht="30" x14ac:dyDescent="0.25">
      <c r="B45" s="42" t="s">
        <v>211</v>
      </c>
    </row>
    <row r="46" spans="2:2" s="16" customFormat="1" x14ac:dyDescent="0.25">
      <c r="B46" s="27"/>
    </row>
    <row r="47" spans="2:2" s="15" customFormat="1" ht="60" customHeight="1" x14ac:dyDescent="0.25">
      <c r="B47" s="28" t="s">
        <v>212</v>
      </c>
    </row>
    <row r="48" spans="2:2" s="15" customFormat="1" x14ac:dyDescent="0.25">
      <c r="B48" s="28"/>
    </row>
    <row r="49" spans="1:2" s="15" customFormat="1" x14ac:dyDescent="0.25">
      <c r="B49" s="88"/>
    </row>
    <row r="50" spans="1:2" s="15" customFormat="1" x14ac:dyDescent="0.25">
      <c r="B50" s="136"/>
    </row>
    <row r="51" spans="1:2" s="15" customFormat="1" ht="45" x14ac:dyDescent="0.25">
      <c r="B51" s="139" t="s">
        <v>213</v>
      </c>
    </row>
    <row r="52" spans="1:2" s="15" customFormat="1" x14ac:dyDescent="0.25">
      <c r="B52" s="139"/>
    </row>
    <row r="53" spans="1:2" s="15" customFormat="1" x14ac:dyDescent="0.25">
      <c r="B53" s="88"/>
    </row>
    <row r="54" spans="1:2" s="16" customFormat="1" ht="12" customHeight="1" x14ac:dyDescent="0.25">
      <c r="B54"/>
    </row>
    <row r="55" spans="1:2" s="15" customFormat="1" ht="75" customHeight="1" x14ac:dyDescent="0.25">
      <c r="B55" s="139" t="s">
        <v>214</v>
      </c>
    </row>
    <row r="56" spans="1:2" s="15" customFormat="1" x14ac:dyDescent="0.25">
      <c r="B56" s="139"/>
    </row>
    <row r="57" spans="1:2" s="15" customFormat="1" x14ac:dyDescent="0.25">
      <c r="B57" s="88"/>
    </row>
    <row r="58" spans="1:2" s="15" customFormat="1" x14ac:dyDescent="0.25">
      <c r="B58" s="136"/>
    </row>
    <row r="59" spans="1:2" s="15" customFormat="1" ht="18.75" x14ac:dyDescent="0.3">
      <c r="B59" s="29"/>
    </row>
    <row r="60" spans="1:2" s="15" customFormat="1" x14ac:dyDescent="0.25">
      <c r="B60" s="23"/>
    </row>
    <row r="61" spans="1:2" s="15" customFormat="1" x14ac:dyDescent="0.25">
      <c r="B61" s="23"/>
    </row>
    <row r="62" spans="1:2" s="15" customFormat="1" x14ac:dyDescent="0.25">
      <c r="B62" s="23"/>
    </row>
    <row r="63" spans="1:2" s="16" customFormat="1" x14ac:dyDescent="0.25">
      <c r="B63" s="23"/>
    </row>
    <row r="64" spans="1:2" s="15" customFormat="1" x14ac:dyDescent="0.25">
      <c r="A64" s="16"/>
      <c r="B64" s="23"/>
    </row>
    <row r="65" spans="1:2" s="15" customFormat="1" x14ac:dyDescent="0.25">
      <c r="A65" s="16"/>
      <c r="B65" s="137"/>
    </row>
    <row r="66" spans="1:2" s="15" customFormat="1" x14ac:dyDescent="0.25">
      <c r="A66" s="16"/>
    </row>
    <row r="67" spans="1:2" s="15" customFormat="1" x14ac:dyDescent="0.25"/>
    <row r="68" spans="1:2" s="15" customFormat="1" x14ac:dyDescent="0.25">
      <c r="A68" s="16"/>
    </row>
    <row r="69" spans="1:2" s="15" customFormat="1" x14ac:dyDescent="0.25">
      <c r="A69" s="16"/>
    </row>
    <row r="70" spans="1:2" s="15" customFormat="1" x14ac:dyDescent="0.25"/>
    <row r="71" spans="1:2" s="16" customFormat="1" x14ac:dyDescent="0.25"/>
    <row r="72" spans="1:2" s="16" customFormat="1" ht="15" customHeight="1" x14ac:dyDescent="0.25"/>
    <row r="73" spans="1:2" s="16" customFormat="1" x14ac:dyDescent="0.25">
      <c r="A73" s="15"/>
    </row>
    <row r="74" spans="1:2" s="15" customFormat="1" ht="15" customHeight="1" x14ac:dyDescent="0.25">
      <c r="A74" s="132"/>
    </row>
    <row r="75" spans="1:2" s="16" customFormat="1" x14ac:dyDescent="0.25"/>
    <row r="76" spans="1:2" s="16" customFormat="1" x14ac:dyDescent="0.25"/>
    <row r="77" spans="1:2" s="15" customFormat="1" x14ac:dyDescent="0.25"/>
    <row r="78" spans="1:2" s="16" customFormat="1" x14ac:dyDescent="0.25">
      <c r="A78" s="15"/>
    </row>
    <row r="79" spans="1:2" s="16" customFormat="1" x14ac:dyDescent="0.25"/>
    <row r="80" spans="1:2" s="15" customFormat="1" ht="15" customHeight="1" x14ac:dyDescent="0.25">
      <c r="A80" s="16"/>
    </row>
    <row r="82" spans="1:1" s="16" customFormat="1" x14ac:dyDescent="0.25"/>
    <row r="83" spans="1:1" s="16" customFormat="1" x14ac:dyDescent="0.25"/>
    <row r="84" spans="1:1" s="15" customFormat="1" x14ac:dyDescent="0.25">
      <c r="A84" s="16"/>
    </row>
    <row r="85" spans="1:1" s="15" customFormat="1" x14ac:dyDescent="0.25">
      <c r="A85" s="16"/>
    </row>
    <row r="86" spans="1:1" s="16" customFormat="1" x14ac:dyDescent="0.25"/>
    <row r="87" spans="1:1" s="16" customFormat="1" x14ac:dyDescent="0.25">
      <c r="A87" s="15"/>
    </row>
    <row r="88" spans="1:1" x14ac:dyDescent="0.25">
      <c r="A88" s="16"/>
    </row>
    <row r="89" spans="1:1" s="16" customFormat="1" x14ac:dyDescent="0.25"/>
    <row r="90" spans="1:1" s="16" customFormat="1" x14ac:dyDescent="0.25">
      <c r="A90" s="132"/>
    </row>
    <row r="91" spans="1:1" s="16" customFormat="1" x14ac:dyDescent="0.25"/>
    <row r="92" spans="1:1" s="16" customFormat="1" x14ac:dyDescent="0.25"/>
    <row r="93" spans="1:1" s="16" customFormat="1" x14ac:dyDescent="0.25"/>
    <row r="94" spans="1:1" s="15" customFormat="1" ht="15" customHeight="1" x14ac:dyDescent="0.25">
      <c r="A94" s="16"/>
    </row>
    <row r="95" spans="1:1" s="16" customFormat="1" x14ac:dyDescent="0.25"/>
    <row r="96" spans="1:1" s="16" customFormat="1" x14ac:dyDescent="0.25"/>
    <row r="97" spans="1:1" x14ac:dyDescent="0.25">
      <c r="A97" s="16"/>
    </row>
    <row r="98" spans="1:1" s="16" customFormat="1" x14ac:dyDescent="0.25"/>
    <row r="99" spans="1:1" s="16" customFormat="1" x14ac:dyDescent="0.25">
      <c r="A99" s="15"/>
    </row>
    <row r="100" spans="1:1" s="16" customFormat="1" x14ac:dyDescent="0.25"/>
    <row r="101" spans="1:1" s="16" customFormat="1" x14ac:dyDescent="0.25"/>
    <row r="102" spans="1:1" s="16" customFormat="1" x14ac:dyDescent="0.25">
      <c r="A102" s="132"/>
    </row>
    <row r="103" spans="1:1" s="16" customFormat="1" x14ac:dyDescent="0.25"/>
    <row r="104" spans="1:1" s="16" customFormat="1" x14ac:dyDescent="0.25">
      <c r="A104" s="132"/>
    </row>
    <row r="105" spans="1:1" s="16" customFormat="1" x14ac:dyDescent="0.25">
      <c r="A105" s="132"/>
    </row>
    <row r="106" spans="1:1" s="15" customFormat="1" x14ac:dyDescent="0.25">
      <c r="A106" s="16"/>
    </row>
    <row r="107" spans="1:1" s="16" customFormat="1" x14ac:dyDescent="0.25">
      <c r="A107" s="132"/>
    </row>
    <row r="108" spans="1:1" s="16" customFormat="1" x14ac:dyDescent="0.25">
      <c r="A108" s="132"/>
    </row>
    <row r="109" spans="1:1" x14ac:dyDescent="0.25">
      <c r="A109" s="16"/>
    </row>
    <row r="110" spans="1:1" s="16" customFormat="1" x14ac:dyDescent="0.25">
      <c r="A110" s="132"/>
    </row>
    <row r="113" spans="1:2" s="16" customFormat="1" x14ac:dyDescent="0.25">
      <c r="A113" s="132"/>
      <c r="B113" s="132"/>
    </row>
    <row r="116" spans="1:2" s="16" customFormat="1" x14ac:dyDescent="0.25">
      <c r="A116" s="132"/>
      <c r="B116" s="132"/>
    </row>
  </sheetData>
  <hyperlinks>
    <hyperlink ref="B5" r:id="rId1"/>
  </hyperlinks>
  <pageMargins left="0.45" right="0.45" top="0.5" bottom="0.5" header="0.3" footer="0.05"/>
  <pageSetup scale="80" fitToHeight="7" orientation="landscape" r:id="rId2"/>
  <headerFooter>
    <oddFooter>&amp;R&amp;P</oddFooter>
  </headerFooter>
  <rowBreaks count="2" manualBreakCount="2">
    <brk id="27" min="1" max="1" man="1"/>
    <brk id="43" min="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zoomScaleNormal="100" workbookViewId="0"/>
  </sheetViews>
  <sheetFormatPr defaultRowHeight="15" x14ac:dyDescent="0.25"/>
  <cols>
    <col min="1" max="1" width="5.5703125" style="70" customWidth="1"/>
    <col min="2" max="2" width="155.7109375" style="70" customWidth="1"/>
    <col min="3" max="16384" width="9.140625" style="70"/>
  </cols>
  <sheetData>
    <row r="1" spans="2:4" s="71" customFormat="1" ht="18.75" x14ac:dyDescent="0.3">
      <c r="B1" s="131" t="s">
        <v>215</v>
      </c>
      <c r="C1" s="134"/>
      <c r="D1" s="134"/>
    </row>
    <row r="2" spans="2:4" s="71" customFormat="1" ht="15" customHeight="1" x14ac:dyDescent="0.3">
      <c r="B2" s="131"/>
      <c r="C2" s="134"/>
      <c r="D2" s="134"/>
    </row>
    <row r="3" spans="2:4" s="71" customFormat="1" ht="45" x14ac:dyDescent="0.25">
      <c r="B3" s="132" t="s">
        <v>216</v>
      </c>
      <c r="C3" s="134"/>
      <c r="D3" s="134"/>
    </row>
    <row r="4" spans="2:4" s="71" customFormat="1" ht="15.75" x14ac:dyDescent="0.25">
      <c r="B4" s="33"/>
      <c r="C4" s="134"/>
      <c r="D4" s="134"/>
    </row>
    <row r="5" spans="2:4" s="15" customFormat="1" ht="45" x14ac:dyDescent="0.25">
      <c r="B5" s="19" t="s">
        <v>217</v>
      </c>
    </row>
    <row r="6" spans="2:4" s="15" customFormat="1" x14ac:dyDescent="0.25">
      <c r="B6" s="19"/>
    </row>
    <row r="7" spans="2:4" s="15" customFormat="1" x14ac:dyDescent="0.25">
      <c r="B7" s="88"/>
    </row>
    <row r="8" spans="2:4" s="15" customFormat="1" ht="15" customHeight="1" x14ac:dyDescent="0.25">
      <c r="B8" s="19"/>
    </row>
    <row r="9" spans="2:4" s="15" customFormat="1" x14ac:dyDescent="0.25">
      <c r="B9" s="19" t="s">
        <v>218</v>
      </c>
    </row>
    <row r="10" spans="2:4" s="15" customFormat="1" x14ac:dyDescent="0.25">
      <c r="B10" s="19"/>
      <c r="D10" s="74"/>
    </row>
    <row r="11" spans="2:4" s="15" customFormat="1" x14ac:dyDescent="0.25">
      <c r="B11" s="88"/>
    </row>
    <row r="12" spans="2:4" s="15" customFormat="1" x14ac:dyDescent="0.25">
      <c r="B12"/>
    </row>
    <row r="13" spans="2:4" s="15" customFormat="1" ht="30" x14ac:dyDescent="0.25">
      <c r="B13" s="40" t="s">
        <v>219</v>
      </c>
    </row>
    <row r="14" spans="2:4" s="15" customFormat="1" x14ac:dyDescent="0.25">
      <c r="B14" s="40"/>
    </row>
    <row r="15" spans="2:4" s="16" customFormat="1" x14ac:dyDescent="0.25">
      <c r="B15" s="88"/>
    </row>
    <row r="16" spans="2:4" s="16" customFormat="1" x14ac:dyDescent="0.25">
      <c r="B16" s="137"/>
    </row>
    <row r="17" spans="2:2" s="15" customFormat="1" ht="30" x14ac:dyDescent="0.25">
      <c r="B17" s="75" t="s">
        <v>220</v>
      </c>
    </row>
    <row r="18" spans="2:2" s="15" customFormat="1" x14ac:dyDescent="0.25"/>
    <row r="19" spans="2:2" s="15" customFormat="1" x14ac:dyDescent="0.25">
      <c r="B19" s="88"/>
    </row>
    <row r="20" spans="2:2" s="15" customFormat="1" x14ac:dyDescent="0.25">
      <c r="B20"/>
    </row>
    <row r="21" spans="2:2" s="15" customFormat="1" ht="30" x14ac:dyDescent="0.25">
      <c r="B21" s="139" t="s">
        <v>221</v>
      </c>
    </row>
    <row r="22" spans="2:2" s="15" customFormat="1" x14ac:dyDescent="0.25">
      <c r="B22" s="139"/>
    </row>
    <row r="23" spans="2:2" s="16" customFormat="1" x14ac:dyDescent="0.25">
      <c r="B23" s="88"/>
    </row>
    <row r="24" spans="2:2" s="16" customFormat="1" x14ac:dyDescent="0.25">
      <c r="B24"/>
    </row>
    <row r="25" spans="2:2" s="15" customFormat="1" ht="30" x14ac:dyDescent="0.25">
      <c r="B25" s="137" t="s">
        <v>222</v>
      </c>
    </row>
    <row r="26" spans="2:2" s="15" customFormat="1" x14ac:dyDescent="0.25">
      <c r="B26" s="137"/>
    </row>
    <row r="27" spans="2:2" s="15" customFormat="1" x14ac:dyDescent="0.25">
      <c r="B27" s="88"/>
    </row>
    <row r="28" spans="2:2" s="15" customFormat="1" x14ac:dyDescent="0.25">
      <c r="B28" s="23"/>
    </row>
    <row r="29" spans="2:2" s="15" customFormat="1" ht="30" x14ac:dyDescent="0.25">
      <c r="B29" s="28" t="s">
        <v>223</v>
      </c>
    </row>
    <row r="30" spans="2:2" s="15" customFormat="1" x14ac:dyDescent="0.25">
      <c r="B30" s="28"/>
    </row>
    <row r="31" spans="2:2" s="16" customFormat="1" x14ac:dyDescent="0.25">
      <c r="B31" s="88"/>
    </row>
    <row r="32" spans="2:2" s="15" customFormat="1" ht="15" customHeight="1" x14ac:dyDescent="0.25">
      <c r="B32" s="23"/>
    </row>
    <row r="33" spans="2:2" s="15" customFormat="1" ht="30" x14ac:dyDescent="0.25">
      <c r="B33" s="137" t="s">
        <v>224</v>
      </c>
    </row>
    <row r="34" spans="2:2" s="15" customFormat="1" x14ac:dyDescent="0.25">
      <c r="B34" s="137"/>
    </row>
    <row r="35" spans="2:2" s="15" customFormat="1" x14ac:dyDescent="0.25">
      <c r="B35" s="88"/>
    </row>
    <row r="36" spans="2:2" s="15" customFormat="1" x14ac:dyDescent="0.25">
      <c r="B36" s="23"/>
    </row>
    <row r="37" spans="2:2" s="15" customFormat="1" ht="30" x14ac:dyDescent="0.25">
      <c r="B37" s="75" t="s">
        <v>225</v>
      </c>
    </row>
    <row r="38" spans="2:2" s="15" customFormat="1" x14ac:dyDescent="0.25"/>
    <row r="39" spans="2:2" s="15" customFormat="1" x14ac:dyDescent="0.25">
      <c r="B39" s="88"/>
    </row>
    <row r="40" spans="2:2" s="15" customFormat="1" x14ac:dyDescent="0.25">
      <c r="B40"/>
    </row>
    <row r="41" spans="2:2" s="15" customFormat="1" ht="30" x14ac:dyDescent="0.25">
      <c r="B41" s="139" t="s">
        <v>226</v>
      </c>
    </row>
    <row r="42" spans="2:2" s="15" customFormat="1" x14ac:dyDescent="0.25">
      <c r="B42" s="139"/>
    </row>
    <row r="43" spans="2:2" s="16" customFormat="1" x14ac:dyDescent="0.25">
      <c r="B43" s="88"/>
    </row>
    <row r="44" spans="2:2" s="16" customFormat="1" x14ac:dyDescent="0.25">
      <c r="B44"/>
    </row>
    <row r="45" spans="2:2" s="15" customFormat="1" ht="30" x14ac:dyDescent="0.25">
      <c r="B45" s="75" t="s">
        <v>227</v>
      </c>
    </row>
    <row r="46" spans="2:2" s="15" customFormat="1" x14ac:dyDescent="0.25"/>
    <row r="47" spans="2:2" s="15" customFormat="1" x14ac:dyDescent="0.25">
      <c r="B47" s="88"/>
    </row>
    <row r="48" spans="2:2" s="15" customFormat="1" x14ac:dyDescent="0.25">
      <c r="B48"/>
    </row>
    <row r="49" spans="1:2" s="15" customFormat="1" x14ac:dyDescent="0.25">
      <c r="A49" s="16"/>
      <c r="B49" s="137"/>
    </row>
    <row r="50" spans="1:2" s="15" customFormat="1" x14ac:dyDescent="0.25">
      <c r="A50" s="16"/>
    </row>
    <row r="51" spans="1:2" s="15" customFormat="1" x14ac:dyDescent="0.25"/>
    <row r="52" spans="1:2" s="15" customFormat="1" x14ac:dyDescent="0.25">
      <c r="A52" s="16"/>
    </row>
    <row r="53" spans="1:2" s="15" customFormat="1" x14ac:dyDescent="0.25">
      <c r="A53" s="16"/>
    </row>
    <row r="54" spans="1:2" s="15" customFormat="1" x14ac:dyDescent="0.25"/>
    <row r="55" spans="1:2" s="16" customFormat="1" x14ac:dyDescent="0.25"/>
    <row r="56" spans="1:2" s="16" customFormat="1" ht="15" customHeight="1" x14ac:dyDescent="0.25"/>
    <row r="57" spans="1:2" s="16" customFormat="1" x14ac:dyDescent="0.25">
      <c r="A57" s="15"/>
    </row>
    <row r="58" spans="1:2" s="15" customFormat="1" ht="15" customHeight="1" x14ac:dyDescent="0.25">
      <c r="A58" s="132"/>
    </row>
    <row r="59" spans="1:2" s="16" customFormat="1" x14ac:dyDescent="0.25"/>
    <row r="60" spans="1:2" s="16" customFormat="1" x14ac:dyDescent="0.25"/>
    <row r="61" spans="1:2" s="15" customFormat="1" x14ac:dyDescent="0.25"/>
    <row r="62" spans="1:2" s="16" customFormat="1" x14ac:dyDescent="0.25">
      <c r="A62" s="15"/>
    </row>
    <row r="63" spans="1:2" s="16" customFormat="1" x14ac:dyDescent="0.25"/>
    <row r="64" spans="1:2" s="15" customFormat="1" ht="15" customHeight="1" x14ac:dyDescent="0.25">
      <c r="A64" s="16"/>
    </row>
    <row r="66" spans="1:1" s="16" customFormat="1" x14ac:dyDescent="0.25"/>
    <row r="67" spans="1:1" s="16" customFormat="1" x14ac:dyDescent="0.25"/>
    <row r="68" spans="1:1" s="15" customFormat="1" x14ac:dyDescent="0.25">
      <c r="A68" s="16"/>
    </row>
    <row r="69" spans="1:1" s="15" customFormat="1" x14ac:dyDescent="0.25">
      <c r="A69" s="16"/>
    </row>
    <row r="70" spans="1:1" s="16" customFormat="1" x14ac:dyDescent="0.25"/>
    <row r="71" spans="1:1" s="16" customFormat="1" x14ac:dyDescent="0.25">
      <c r="A71" s="15"/>
    </row>
    <row r="72" spans="1:1" x14ac:dyDescent="0.25">
      <c r="A72" s="16"/>
    </row>
    <row r="73" spans="1:1" s="16" customFormat="1" x14ac:dyDescent="0.25"/>
    <row r="74" spans="1:1" s="16" customFormat="1" x14ac:dyDescent="0.25">
      <c r="A74" s="132"/>
    </row>
    <row r="75" spans="1:1" s="16" customFormat="1" x14ac:dyDescent="0.25"/>
    <row r="76" spans="1:1" s="16" customFormat="1" x14ac:dyDescent="0.25"/>
    <row r="77" spans="1:1" s="16" customFormat="1" x14ac:dyDescent="0.25"/>
    <row r="78" spans="1:1" s="15" customFormat="1" ht="15" customHeight="1" x14ac:dyDescent="0.25">
      <c r="A78" s="16"/>
    </row>
    <row r="79" spans="1:1" s="16" customFormat="1" x14ac:dyDescent="0.25"/>
    <row r="80" spans="1:1" s="16" customFormat="1" x14ac:dyDescent="0.25"/>
    <row r="81" spans="1:1" x14ac:dyDescent="0.25">
      <c r="A81" s="16"/>
    </row>
    <row r="82" spans="1:1" s="16" customFormat="1" x14ac:dyDescent="0.25"/>
    <row r="83" spans="1:1" s="16" customFormat="1" x14ac:dyDescent="0.25">
      <c r="A83" s="15"/>
    </row>
    <row r="84" spans="1:1" s="16" customFormat="1" x14ac:dyDescent="0.25"/>
    <row r="85" spans="1:1" s="16" customFormat="1" x14ac:dyDescent="0.25"/>
    <row r="86" spans="1:1" s="16" customFormat="1" x14ac:dyDescent="0.25">
      <c r="A86" s="132"/>
    </row>
    <row r="87" spans="1:1" s="16" customFormat="1" x14ac:dyDescent="0.25"/>
    <row r="88" spans="1:1" s="16" customFormat="1" x14ac:dyDescent="0.25">
      <c r="A88" s="132"/>
    </row>
    <row r="89" spans="1:1" s="16" customFormat="1" x14ac:dyDescent="0.25">
      <c r="A89" s="132"/>
    </row>
    <row r="90" spans="1:1" s="15" customFormat="1" x14ac:dyDescent="0.25">
      <c r="A90" s="16"/>
    </row>
    <row r="91" spans="1:1" s="16" customFormat="1" x14ac:dyDescent="0.25">
      <c r="A91" s="132"/>
    </row>
    <row r="92" spans="1:1" s="16" customFormat="1" x14ac:dyDescent="0.25">
      <c r="A92" s="132"/>
    </row>
    <row r="93" spans="1:1" x14ac:dyDescent="0.25">
      <c r="A93" s="16"/>
    </row>
    <row r="94" spans="1:1" s="16" customFormat="1" x14ac:dyDescent="0.25">
      <c r="A94" s="132"/>
    </row>
    <row r="97" spans="1:2" s="16" customFormat="1" x14ac:dyDescent="0.25">
      <c r="A97" s="132"/>
      <c r="B97" s="132"/>
    </row>
    <row r="100" spans="1:2" s="16" customFormat="1" x14ac:dyDescent="0.25">
      <c r="A100" s="132"/>
      <c r="B100" s="132"/>
    </row>
  </sheetData>
  <pageMargins left="0.45" right="0.45" top="0.5" bottom="0.5" header="0.3" footer="0.05"/>
  <pageSetup scale="80"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zoomScaleNormal="100" workbookViewId="0">
      <selection activeCell="E5" sqref="E5"/>
    </sheetView>
  </sheetViews>
  <sheetFormatPr defaultRowHeight="15.75" x14ac:dyDescent="0.25"/>
  <cols>
    <col min="1" max="1" width="5.5703125" style="30" customWidth="1"/>
    <col min="2" max="4" width="20.7109375" style="30" customWidth="1"/>
    <col min="5" max="5" width="14.7109375" style="30" customWidth="1"/>
    <col min="6" max="6" width="17.7109375" style="30" hidden="1" customWidth="1"/>
    <col min="7" max="7" width="5.7109375" style="10" customWidth="1"/>
    <col min="8" max="10" width="20.7109375" style="30" customWidth="1"/>
    <col min="11" max="11" width="14.7109375" style="30" customWidth="1"/>
    <col min="12" max="12" width="0" style="30" hidden="1" customWidth="1"/>
    <col min="13" max="16384" width="9.140625" style="30"/>
  </cols>
  <sheetData>
    <row r="1" spans="2:12" ht="18.75" x14ac:dyDescent="0.3">
      <c r="B1" s="161" t="s">
        <v>228</v>
      </c>
      <c r="C1" s="170"/>
      <c r="D1" s="170"/>
      <c r="E1" s="170"/>
      <c r="F1" s="170"/>
      <c r="G1" s="170"/>
      <c r="H1" s="171"/>
      <c r="I1" s="171"/>
      <c r="J1" s="171"/>
      <c r="K1" s="171"/>
      <c r="L1" s="129"/>
    </row>
    <row r="2" spans="2:12" ht="9.75" customHeight="1" x14ac:dyDescent="0.25">
      <c r="B2" s="11"/>
      <c r="C2" s="11"/>
      <c r="D2" s="11"/>
      <c r="E2" s="11"/>
      <c r="F2" s="18"/>
      <c r="G2" s="18"/>
      <c r="H2" s="11"/>
      <c r="I2" s="11"/>
      <c r="J2" s="11"/>
      <c r="K2" s="11"/>
      <c r="L2" s="129"/>
    </row>
    <row r="3" spans="2:12" s="51" customFormat="1" ht="15.75" customHeight="1" x14ac:dyDescent="0.25">
      <c r="B3" s="218" t="s">
        <v>229</v>
      </c>
      <c r="C3" s="219"/>
      <c r="D3" s="220"/>
      <c r="E3" s="138" t="s">
        <v>230</v>
      </c>
      <c r="F3" s="54"/>
      <c r="G3" s="55"/>
      <c r="H3" s="194" t="s">
        <v>231</v>
      </c>
      <c r="I3" s="195"/>
      <c r="J3" s="195"/>
      <c r="K3" s="138" t="s">
        <v>230</v>
      </c>
      <c r="L3" s="132"/>
    </row>
    <row r="4" spans="2:12" s="42" customFormat="1" ht="15" x14ac:dyDescent="0.25">
      <c r="B4" s="213" t="s">
        <v>232</v>
      </c>
      <c r="C4" s="214"/>
      <c r="D4" s="215"/>
      <c r="E4" s="83" t="s">
        <v>233</v>
      </c>
      <c r="F4" s="50">
        <f>IF((E4="H")+(E4="E"),1,0)</f>
        <v>0</v>
      </c>
      <c r="G4" s="49"/>
      <c r="H4" s="213" t="s">
        <v>234</v>
      </c>
      <c r="I4" s="214"/>
      <c r="J4" s="215"/>
      <c r="K4" s="83" t="s">
        <v>235</v>
      </c>
      <c r="L4" s="50">
        <f t="shared" ref="L4:L9" si="0">IF((K4="H")+(K4="E"),1,0)</f>
        <v>0</v>
      </c>
    </row>
    <row r="5" spans="2:12" s="51" customFormat="1" ht="15" x14ac:dyDescent="0.25">
      <c r="B5" s="213" t="s">
        <v>236</v>
      </c>
      <c r="C5" s="214"/>
      <c r="D5" s="215"/>
      <c r="E5" s="83" t="s">
        <v>235</v>
      </c>
      <c r="F5" s="50">
        <f t="shared" ref="F5:F10" si="1">IF((E5="H")+(E5="E"),1,0)</f>
        <v>0</v>
      </c>
      <c r="G5" s="49"/>
      <c r="H5" s="213" t="s">
        <v>237</v>
      </c>
      <c r="I5" s="214"/>
      <c r="J5" s="215"/>
      <c r="K5" s="83" t="s">
        <v>235</v>
      </c>
      <c r="L5" s="50">
        <f t="shared" si="0"/>
        <v>0</v>
      </c>
    </row>
    <row r="6" spans="2:12" s="51" customFormat="1" ht="15" x14ac:dyDescent="0.25">
      <c r="B6" s="213" t="s">
        <v>238</v>
      </c>
      <c r="C6" s="214"/>
      <c r="D6" s="215"/>
      <c r="E6" s="83" t="s">
        <v>235</v>
      </c>
      <c r="F6" s="50">
        <f t="shared" si="1"/>
        <v>0</v>
      </c>
      <c r="G6" s="25"/>
      <c r="H6" s="213" t="s">
        <v>239</v>
      </c>
      <c r="I6" s="214"/>
      <c r="J6" s="215"/>
      <c r="K6" s="83" t="s">
        <v>235</v>
      </c>
      <c r="L6" s="50">
        <f t="shared" si="0"/>
        <v>0</v>
      </c>
    </row>
    <row r="7" spans="2:12" s="51" customFormat="1" ht="15" x14ac:dyDescent="0.25">
      <c r="B7" s="213" t="s">
        <v>240</v>
      </c>
      <c r="C7" s="214"/>
      <c r="D7" s="215"/>
      <c r="E7" s="83" t="s">
        <v>235</v>
      </c>
      <c r="F7" s="50">
        <f t="shared" si="1"/>
        <v>0</v>
      </c>
      <c r="G7" s="25"/>
      <c r="H7" s="213" t="s">
        <v>241</v>
      </c>
      <c r="I7" s="214"/>
      <c r="J7" s="215"/>
      <c r="K7" s="83" t="s">
        <v>235</v>
      </c>
      <c r="L7" s="50">
        <f t="shared" si="0"/>
        <v>0</v>
      </c>
    </row>
    <row r="8" spans="2:12" s="51" customFormat="1" ht="15" x14ac:dyDescent="0.25">
      <c r="B8" s="213" t="s">
        <v>242</v>
      </c>
      <c r="C8" s="214"/>
      <c r="D8" s="215"/>
      <c r="E8" s="83" t="s">
        <v>235</v>
      </c>
      <c r="F8" s="50">
        <f t="shared" si="1"/>
        <v>0</v>
      </c>
      <c r="G8" s="25"/>
      <c r="H8" s="213" t="s">
        <v>243</v>
      </c>
      <c r="I8" s="214"/>
      <c r="J8" s="215"/>
      <c r="K8" s="83" t="s">
        <v>235</v>
      </c>
      <c r="L8" s="50">
        <f t="shared" si="0"/>
        <v>0</v>
      </c>
    </row>
    <row r="9" spans="2:12" s="42" customFormat="1" ht="15" x14ac:dyDescent="0.25">
      <c r="B9" s="213" t="s">
        <v>244</v>
      </c>
      <c r="C9" s="214"/>
      <c r="D9" s="215"/>
      <c r="E9" s="83" t="s">
        <v>245</v>
      </c>
      <c r="F9" s="50">
        <f t="shared" si="1"/>
        <v>1</v>
      </c>
      <c r="G9" s="25"/>
      <c r="H9" s="213" t="s">
        <v>246</v>
      </c>
      <c r="I9" s="214"/>
      <c r="J9" s="215"/>
      <c r="K9" s="83" t="s">
        <v>235</v>
      </c>
      <c r="L9" s="50">
        <f t="shared" si="0"/>
        <v>0</v>
      </c>
    </row>
    <row r="10" spans="2:12" s="51" customFormat="1" ht="15.75" customHeight="1" x14ac:dyDescent="0.25">
      <c r="B10" s="213" t="s">
        <v>247</v>
      </c>
      <c r="C10" s="214"/>
      <c r="D10" s="215"/>
      <c r="E10" s="83" t="s">
        <v>245</v>
      </c>
      <c r="F10" s="50">
        <f t="shared" si="1"/>
        <v>1</v>
      </c>
      <c r="G10" s="25"/>
      <c r="H10" s="196" t="str">
        <f>IF(L10&lt;4,"In Year 1, create systems and structures that are widely known, understood, and used to address the improvement of student achievement. ","Create a basic plan that demonstrates how work in this conceptual frame will be sustained.")</f>
        <v xml:space="preserve">In Year 1, create systems and structures that are widely known, understood, and used to address the improvement of student achievement. </v>
      </c>
      <c r="I10" s="205"/>
      <c r="J10" s="205"/>
      <c r="K10" s="206"/>
      <c r="L10" s="52">
        <f>SUM(L3:L9)</f>
        <v>0</v>
      </c>
    </row>
    <row r="11" spans="2:12" s="51" customFormat="1" ht="15.75" customHeight="1" x14ac:dyDescent="0.25">
      <c r="B11" s="216" t="str">
        <f>IF(F11&lt;5,"In Year 1, work to create a vision that is widely known and understood. Note that leadership vision addresses academic efforts, school culture, social-emotional supports, and family and community engagement.","Create a basic plan that demonstrates how work in this conceptual frame will be sustained.")</f>
        <v>In Year 1, work to create a vision that is widely known and understood. Note that leadership vision addresses academic efforts, school culture, social-emotional supports, and family and community engagement.</v>
      </c>
      <c r="C11" s="205"/>
      <c r="D11" s="205"/>
      <c r="E11" s="206"/>
      <c r="F11" s="52">
        <f>SUM(F4:F10)</f>
        <v>2</v>
      </c>
      <c r="G11" s="25"/>
      <c r="H11" s="217"/>
      <c r="I11" s="208"/>
      <c r="J11" s="208"/>
      <c r="K11" s="209"/>
      <c r="L11" s="132"/>
    </row>
    <row r="12" spans="2:12" s="51" customFormat="1" ht="15.75" customHeight="1" x14ac:dyDescent="0.25">
      <c r="B12" s="217"/>
      <c r="C12" s="208"/>
      <c r="D12" s="208"/>
      <c r="E12" s="209"/>
      <c r="F12" s="52"/>
      <c r="G12" s="25"/>
      <c r="H12" s="221"/>
      <c r="I12" s="222"/>
      <c r="J12" s="222"/>
      <c r="K12" s="223"/>
      <c r="L12" s="132"/>
    </row>
    <row r="13" spans="2:12" s="51" customFormat="1" ht="15.75" customHeight="1" x14ac:dyDescent="0.25">
      <c r="B13" s="210"/>
      <c r="C13" s="211"/>
      <c r="D13" s="211"/>
      <c r="E13" s="212"/>
      <c r="F13" s="52"/>
      <c r="G13" s="25"/>
      <c r="H13" s="132"/>
      <c r="I13" s="132"/>
      <c r="J13" s="132"/>
      <c r="K13" s="132"/>
      <c r="L13" s="132"/>
    </row>
    <row r="14" spans="2:12" s="51" customFormat="1" ht="9" customHeight="1" x14ac:dyDescent="0.25">
      <c r="B14" s="132"/>
      <c r="C14" s="132"/>
      <c r="D14" s="132"/>
      <c r="E14" s="132"/>
      <c r="F14" s="132"/>
      <c r="G14" s="25"/>
      <c r="H14" s="132"/>
      <c r="I14" s="132"/>
      <c r="J14" s="132"/>
      <c r="K14" s="132"/>
      <c r="L14" s="132"/>
    </row>
    <row r="15" spans="2:12" s="51" customFormat="1" ht="15" x14ac:dyDescent="0.25">
      <c r="B15" s="194" t="s">
        <v>248</v>
      </c>
      <c r="C15" s="195"/>
      <c r="D15" s="195"/>
      <c r="E15" s="138" t="s">
        <v>230</v>
      </c>
      <c r="F15" s="56"/>
      <c r="G15" s="57"/>
      <c r="H15" s="194" t="s">
        <v>249</v>
      </c>
      <c r="I15" s="195"/>
      <c r="J15" s="195"/>
      <c r="K15" s="138" t="s">
        <v>230</v>
      </c>
      <c r="L15" s="132"/>
    </row>
    <row r="16" spans="2:12" s="51" customFormat="1" ht="15.75" customHeight="1" x14ac:dyDescent="0.25">
      <c r="B16" s="213" t="s">
        <v>250</v>
      </c>
      <c r="C16" s="214"/>
      <c r="D16" s="215"/>
      <c r="E16" s="83" t="s">
        <v>235</v>
      </c>
      <c r="F16" s="50">
        <f t="shared" ref="F16:F22" si="2">IF((E16="H")+(E16="E"),1,0)</f>
        <v>0</v>
      </c>
      <c r="G16" s="55"/>
      <c r="H16" s="213" t="s">
        <v>251</v>
      </c>
      <c r="I16" s="214"/>
      <c r="J16" s="215"/>
      <c r="K16" s="83" t="s">
        <v>235</v>
      </c>
      <c r="L16" s="50">
        <f t="shared" ref="L16:L19" si="3">IF((K16="H")+(K16="E"),1,0)</f>
        <v>0</v>
      </c>
    </row>
    <row r="17" spans="2:14" s="42" customFormat="1" ht="15" x14ac:dyDescent="0.25">
      <c r="B17" s="213" t="s">
        <v>252</v>
      </c>
      <c r="C17" s="214"/>
      <c r="D17" s="215"/>
      <c r="E17" s="83" t="s">
        <v>233</v>
      </c>
      <c r="F17" s="50">
        <f t="shared" si="2"/>
        <v>0</v>
      </c>
      <c r="G17" s="49"/>
      <c r="H17" s="213" t="s">
        <v>253</v>
      </c>
      <c r="I17" s="214"/>
      <c r="J17" s="215"/>
      <c r="K17" s="83" t="s">
        <v>235</v>
      </c>
      <c r="L17" s="50">
        <f t="shared" si="3"/>
        <v>0</v>
      </c>
    </row>
    <row r="18" spans="2:14" s="51" customFormat="1" ht="15" x14ac:dyDescent="0.25">
      <c r="B18" s="213" t="s">
        <v>254</v>
      </c>
      <c r="C18" s="214"/>
      <c r="D18" s="215"/>
      <c r="E18" s="83" t="s">
        <v>235</v>
      </c>
      <c r="F18" s="50">
        <f t="shared" si="2"/>
        <v>0</v>
      </c>
      <c r="G18" s="49"/>
      <c r="H18" s="213" t="s">
        <v>255</v>
      </c>
      <c r="I18" s="214"/>
      <c r="J18" s="215"/>
      <c r="K18" s="83" t="s">
        <v>235</v>
      </c>
      <c r="L18" s="50">
        <f t="shared" si="3"/>
        <v>0</v>
      </c>
      <c r="M18" s="132"/>
      <c r="N18" s="132"/>
    </row>
    <row r="19" spans="2:14" s="51" customFormat="1" ht="15" x14ac:dyDescent="0.25">
      <c r="B19" s="213" t="s">
        <v>256</v>
      </c>
      <c r="C19" s="214"/>
      <c r="D19" s="215"/>
      <c r="E19" s="83" t="s">
        <v>235</v>
      </c>
      <c r="F19" s="50">
        <f t="shared" si="2"/>
        <v>0</v>
      </c>
      <c r="G19" s="25"/>
      <c r="H19" s="213" t="s">
        <v>257</v>
      </c>
      <c r="I19" s="214"/>
      <c r="J19" s="215"/>
      <c r="K19" s="83" t="s">
        <v>235</v>
      </c>
      <c r="L19" s="50">
        <f t="shared" si="3"/>
        <v>0</v>
      </c>
      <c r="M19" s="132"/>
      <c r="N19" s="132"/>
    </row>
    <row r="20" spans="2:14" s="51" customFormat="1" ht="15" x14ac:dyDescent="0.25">
      <c r="B20" s="213" t="s">
        <v>258</v>
      </c>
      <c r="C20" s="214"/>
      <c r="D20" s="215"/>
      <c r="E20" s="83" t="s">
        <v>235</v>
      </c>
      <c r="F20" s="50">
        <f t="shared" si="2"/>
        <v>0</v>
      </c>
      <c r="G20" s="25"/>
      <c r="H20" s="196" t="str">
        <f>IF(L20&lt;3,"In Year 1, develop methods to incorporate the use of Common Core Learning Standards aligned curriculum into teachers’ daily instructional practices to address students’ academic achievement.","Create a basic plan that demonstrates how work in this conceptual frame will be sustained.")</f>
        <v>In Year 1, develop methods to incorporate the use of Common Core Learning Standards aligned curriculum into teachers’ daily instructional practices to address students’ academic achievement.</v>
      </c>
      <c r="I20" s="197"/>
      <c r="J20" s="197"/>
      <c r="K20" s="198"/>
      <c r="L20" s="52">
        <f>SUM(L13:L19)</f>
        <v>0</v>
      </c>
      <c r="M20" s="132"/>
      <c r="N20" s="132"/>
    </row>
    <row r="21" spans="2:14" s="51" customFormat="1" ht="15.75" customHeight="1" x14ac:dyDescent="0.25">
      <c r="B21" s="213" t="s">
        <v>259</v>
      </c>
      <c r="C21" s="214"/>
      <c r="D21" s="215"/>
      <c r="E21" s="83" t="s">
        <v>245</v>
      </c>
      <c r="F21" s="50">
        <f t="shared" si="2"/>
        <v>1</v>
      </c>
      <c r="G21" s="25"/>
      <c r="H21" s="199"/>
      <c r="I21" s="200"/>
      <c r="J21" s="200"/>
      <c r="K21" s="201"/>
      <c r="L21" s="132"/>
      <c r="M21" s="132"/>
      <c r="N21" s="132"/>
    </row>
    <row r="22" spans="2:14" s="42" customFormat="1" ht="15.75" customHeight="1" x14ac:dyDescent="0.25">
      <c r="B22" s="213" t="s">
        <v>260</v>
      </c>
      <c r="C22" s="214"/>
      <c r="D22" s="215"/>
      <c r="E22" s="83" t="s">
        <v>235</v>
      </c>
      <c r="F22" s="50">
        <f t="shared" si="2"/>
        <v>0</v>
      </c>
      <c r="G22" s="25"/>
      <c r="H22" s="202"/>
      <c r="I22" s="203"/>
      <c r="J22" s="203"/>
      <c r="K22" s="204"/>
    </row>
    <row r="23" spans="2:14" s="42" customFormat="1" ht="15.75" customHeight="1" x14ac:dyDescent="0.25">
      <c r="B23" s="216" t="str">
        <f>IF(F24&lt;6,"In Year 1, evaluate and develop a plan for aligning and using their partnerships, fiscal capital, time (scheduling), and human capital to address the goals for the school.","Create a basic plan that demonstrates how work in this conceptual frame will be sustained.")</f>
        <v>In Year 1, evaluate and develop a plan for aligning and using their partnerships, fiscal capital, time (scheduling), and human capital to address the goals for the school.</v>
      </c>
      <c r="C23" s="197"/>
      <c r="D23" s="197"/>
      <c r="E23" s="198"/>
      <c r="F23" s="53"/>
      <c r="G23" s="25"/>
      <c r="H23" s="112"/>
      <c r="I23" s="112"/>
      <c r="J23" s="112"/>
      <c r="K23" s="112"/>
    </row>
    <row r="24" spans="2:14" s="51" customFormat="1" ht="15" x14ac:dyDescent="0.25">
      <c r="B24" s="199"/>
      <c r="C24" s="200"/>
      <c r="D24" s="200"/>
      <c r="E24" s="201"/>
      <c r="F24" s="52">
        <f>SUM(F16:F22)</f>
        <v>1</v>
      </c>
      <c r="G24" s="42"/>
      <c r="H24" s="8"/>
      <c r="I24" s="8"/>
      <c r="J24" s="8"/>
      <c r="K24" s="8"/>
      <c r="L24" s="132"/>
      <c r="M24" s="132"/>
      <c r="N24" s="132"/>
    </row>
    <row r="25" spans="2:14" s="51" customFormat="1" ht="15" x14ac:dyDescent="0.25">
      <c r="B25" s="202"/>
      <c r="C25" s="203"/>
      <c r="D25" s="203"/>
      <c r="E25" s="204"/>
      <c r="F25" s="52"/>
      <c r="G25" s="42"/>
      <c r="H25" s="8"/>
      <c r="I25" s="8"/>
      <c r="J25" s="8"/>
      <c r="K25" s="8"/>
      <c r="L25" s="132"/>
      <c r="M25" s="132"/>
      <c r="N25" s="132"/>
    </row>
    <row r="26" spans="2:14" s="51" customFormat="1" ht="9" customHeight="1" x14ac:dyDescent="0.25">
      <c r="B26" s="132"/>
      <c r="C26" s="132"/>
      <c r="D26" s="132"/>
      <c r="E26" s="132"/>
      <c r="F26" s="132"/>
      <c r="G26" s="42"/>
      <c r="H26" s="132"/>
      <c r="I26" s="132"/>
      <c r="J26" s="132"/>
      <c r="K26" s="132"/>
      <c r="L26" s="132"/>
      <c r="M26" s="132"/>
      <c r="N26" s="132"/>
    </row>
    <row r="27" spans="2:14" s="51" customFormat="1" ht="15" x14ac:dyDescent="0.25">
      <c r="B27" s="194" t="s">
        <v>261</v>
      </c>
      <c r="C27" s="195"/>
      <c r="D27" s="195"/>
      <c r="E27" s="138" t="s">
        <v>230</v>
      </c>
      <c r="F27" s="56"/>
      <c r="G27" s="42"/>
      <c r="H27" s="194" t="s">
        <v>262</v>
      </c>
      <c r="I27" s="195"/>
      <c r="J27" s="195"/>
      <c r="K27" s="138" t="s">
        <v>230</v>
      </c>
      <c r="L27" s="132"/>
      <c r="M27" s="132"/>
      <c r="N27" s="132"/>
    </row>
    <row r="28" spans="2:14" s="51" customFormat="1" ht="15" x14ac:dyDescent="0.25">
      <c r="B28" s="213" t="s">
        <v>263</v>
      </c>
      <c r="C28" s="214"/>
      <c r="D28" s="215"/>
      <c r="E28" s="83" t="s">
        <v>233</v>
      </c>
      <c r="F28" s="50">
        <f t="shared" ref="F28:F33" si="4">IF((E28="H")+(E28="E"),1,0)</f>
        <v>0</v>
      </c>
      <c r="G28" s="42"/>
      <c r="H28" s="213" t="s">
        <v>264</v>
      </c>
      <c r="I28" s="214"/>
      <c r="J28" s="215"/>
      <c r="K28" s="83" t="s">
        <v>233</v>
      </c>
      <c r="L28" s="50">
        <f t="shared" ref="L28:L34" si="5">IF((K28="H")+(K28="E"),1,0)</f>
        <v>0</v>
      </c>
      <c r="M28" s="132"/>
      <c r="N28" s="132"/>
    </row>
    <row r="29" spans="2:14" s="51" customFormat="1" ht="15.75" customHeight="1" x14ac:dyDescent="0.25">
      <c r="B29" s="213" t="s">
        <v>234</v>
      </c>
      <c r="C29" s="214"/>
      <c r="D29" s="215"/>
      <c r="E29" s="83" t="s">
        <v>235</v>
      </c>
      <c r="F29" s="50">
        <f t="shared" si="4"/>
        <v>0</v>
      </c>
      <c r="G29" s="55"/>
      <c r="H29" s="213" t="s">
        <v>234</v>
      </c>
      <c r="I29" s="214"/>
      <c r="J29" s="215"/>
      <c r="K29" s="83" t="s">
        <v>235</v>
      </c>
      <c r="L29" s="50">
        <f t="shared" si="5"/>
        <v>0</v>
      </c>
      <c r="M29" s="42"/>
      <c r="N29" s="42"/>
    </row>
    <row r="30" spans="2:14" s="42" customFormat="1" ht="15" x14ac:dyDescent="0.25">
      <c r="B30" s="213" t="s">
        <v>265</v>
      </c>
      <c r="C30" s="214"/>
      <c r="D30" s="215"/>
      <c r="E30" s="83" t="s">
        <v>245</v>
      </c>
      <c r="F30" s="50">
        <f t="shared" si="4"/>
        <v>1</v>
      </c>
      <c r="G30" s="49"/>
      <c r="H30" s="213" t="s">
        <v>266</v>
      </c>
      <c r="I30" s="214"/>
      <c r="J30" s="215"/>
      <c r="K30" s="83" t="s">
        <v>235</v>
      </c>
      <c r="L30" s="50">
        <f t="shared" si="5"/>
        <v>0</v>
      </c>
      <c r="M30" s="132"/>
      <c r="N30" s="132"/>
    </row>
    <row r="31" spans="2:14" s="51" customFormat="1" ht="15" x14ac:dyDescent="0.25">
      <c r="B31" s="213" t="s">
        <v>267</v>
      </c>
      <c r="C31" s="214"/>
      <c r="D31" s="215"/>
      <c r="E31" s="83" t="s">
        <v>245</v>
      </c>
      <c r="F31" s="50">
        <f t="shared" si="4"/>
        <v>1</v>
      </c>
      <c r="G31" s="49"/>
      <c r="H31" s="213" t="s">
        <v>268</v>
      </c>
      <c r="I31" s="214"/>
      <c r="J31" s="215"/>
      <c r="K31" s="83" t="s">
        <v>235</v>
      </c>
      <c r="L31" s="50">
        <f t="shared" si="5"/>
        <v>0</v>
      </c>
      <c r="M31" s="132"/>
      <c r="N31" s="132"/>
    </row>
    <row r="32" spans="2:14" s="51" customFormat="1" ht="15" x14ac:dyDescent="0.25">
      <c r="B32" s="213" t="s">
        <v>269</v>
      </c>
      <c r="C32" s="214"/>
      <c r="D32" s="215"/>
      <c r="E32" s="83" t="s">
        <v>245</v>
      </c>
      <c r="F32" s="50">
        <f t="shared" si="4"/>
        <v>1</v>
      </c>
      <c r="G32" s="25"/>
      <c r="H32" s="213" t="s">
        <v>257</v>
      </c>
      <c r="I32" s="214"/>
      <c r="J32" s="215"/>
      <c r="K32" s="83" t="s">
        <v>235</v>
      </c>
      <c r="L32" s="50">
        <f t="shared" si="5"/>
        <v>0</v>
      </c>
      <c r="M32" s="132"/>
      <c r="N32" s="132"/>
    </row>
    <row r="33" spans="2:14" s="51" customFormat="1" ht="15" x14ac:dyDescent="0.25">
      <c r="B33" s="213" t="s">
        <v>270</v>
      </c>
      <c r="C33" s="214"/>
      <c r="D33" s="215"/>
      <c r="E33" s="83" t="s">
        <v>245</v>
      </c>
      <c r="F33" s="50">
        <f t="shared" si="4"/>
        <v>1</v>
      </c>
      <c r="G33" s="25"/>
      <c r="H33" s="213" t="s">
        <v>271</v>
      </c>
      <c r="I33" s="214"/>
      <c r="J33" s="215"/>
      <c r="K33" s="83" t="s">
        <v>235</v>
      </c>
      <c r="L33" s="50">
        <f t="shared" si="5"/>
        <v>0</v>
      </c>
      <c r="M33" s="132"/>
      <c r="N33" s="132"/>
    </row>
    <row r="34" spans="2:14" s="51" customFormat="1" ht="15" x14ac:dyDescent="0.25">
      <c r="B34" s="196" t="str">
        <f>IF(F34&lt;5,"In Year 2, develop methods for staff, school partnerships, and families to collaborate concerning practices intended to address the manner in which adults work together for the betterment of students.","Create a basic plan that demonstrates how work in this conceptual frame will be sustained.")</f>
        <v>In Year 2, develop methods for staff, school partnerships, and families to collaborate concerning practices intended to address the manner in which adults work together for the betterment of students.</v>
      </c>
      <c r="C34" s="205"/>
      <c r="D34" s="205"/>
      <c r="E34" s="206"/>
      <c r="F34" s="52">
        <f>SUM(F27:F33)</f>
        <v>4</v>
      </c>
      <c r="G34" s="25"/>
      <c r="H34" s="213" t="s">
        <v>272</v>
      </c>
      <c r="I34" s="214"/>
      <c r="J34" s="215"/>
      <c r="K34" s="83" t="s">
        <v>235</v>
      </c>
      <c r="L34" s="50">
        <f t="shared" si="5"/>
        <v>0</v>
      </c>
      <c r="M34" s="42"/>
      <c r="N34" s="42"/>
    </row>
    <row r="35" spans="2:14" s="51" customFormat="1" ht="15" x14ac:dyDescent="0.25">
      <c r="B35" s="207"/>
      <c r="C35" s="208"/>
      <c r="D35" s="208"/>
      <c r="E35" s="209"/>
      <c r="F35" s="52"/>
      <c r="G35" s="25"/>
      <c r="H35" s="196" t="str">
        <f>IF(L35&lt;5,"In Year 2, develop and implement systems and structures for using data (academic, social emotional, teacher practices, family, and community) to analyze and address the needs of the school community (students, staff, and families).", "Create a basic plan that demonstrates how work in this conceptual frame will be sustained.")</f>
        <v>In Year 2, develop and implement systems and structures for using data (academic, social emotional, teacher practices, family, and community) to analyze and address the needs of the school community (students, staff, and families).</v>
      </c>
      <c r="I35" s="197"/>
      <c r="J35" s="197"/>
      <c r="K35" s="198"/>
      <c r="L35" s="52">
        <f>SUM(L28:L34)</f>
        <v>0</v>
      </c>
      <c r="M35" s="42"/>
      <c r="N35" s="42"/>
    </row>
    <row r="36" spans="2:14" s="42" customFormat="1" ht="15" x14ac:dyDescent="0.25">
      <c r="B36" s="210"/>
      <c r="C36" s="211"/>
      <c r="D36" s="211"/>
      <c r="E36" s="212"/>
      <c r="F36" s="52"/>
      <c r="G36" s="25"/>
      <c r="H36" s="199"/>
      <c r="I36" s="200"/>
      <c r="J36" s="200"/>
      <c r="K36" s="201"/>
      <c r="L36" s="52"/>
      <c r="M36" s="132"/>
      <c r="N36" s="132"/>
    </row>
    <row r="37" spans="2:14" s="51" customFormat="1" ht="15" x14ac:dyDescent="0.25">
      <c r="B37" s="132"/>
      <c r="C37" s="132"/>
      <c r="D37" s="132"/>
      <c r="E37" s="132"/>
      <c r="F37" s="132"/>
      <c r="G37" s="42"/>
      <c r="H37" s="202"/>
      <c r="I37" s="203"/>
      <c r="J37" s="203"/>
      <c r="K37" s="204"/>
      <c r="L37" s="132"/>
      <c r="M37" s="132"/>
      <c r="N37" s="132"/>
    </row>
    <row r="38" spans="2:14" s="51" customFormat="1" ht="9" customHeight="1" x14ac:dyDescent="0.25">
      <c r="B38" s="132"/>
      <c r="C38" s="132"/>
      <c r="D38" s="132"/>
      <c r="E38" s="132"/>
      <c r="F38" s="132"/>
      <c r="G38" s="42"/>
      <c r="H38" s="132"/>
      <c r="I38" s="132"/>
      <c r="J38" s="132"/>
      <c r="K38" s="132"/>
      <c r="L38" s="132"/>
      <c r="M38" s="132"/>
      <c r="N38" s="132"/>
    </row>
    <row r="39" spans="2:14" s="51" customFormat="1" ht="15" x14ac:dyDescent="0.25">
      <c r="B39" s="194" t="s">
        <v>273</v>
      </c>
      <c r="C39" s="195"/>
      <c r="D39" s="195"/>
      <c r="E39" s="138" t="s">
        <v>230</v>
      </c>
      <c r="F39" s="56"/>
      <c r="G39" s="42"/>
      <c r="H39" s="194" t="s">
        <v>274</v>
      </c>
      <c r="I39" s="195"/>
      <c r="J39" s="195"/>
      <c r="K39" s="138" t="s">
        <v>230</v>
      </c>
      <c r="L39" s="132"/>
      <c r="M39" s="132"/>
      <c r="N39" s="132"/>
    </row>
    <row r="40" spans="2:14" s="51" customFormat="1" ht="15" x14ac:dyDescent="0.25">
      <c r="B40" s="213" t="s">
        <v>263</v>
      </c>
      <c r="C40" s="214"/>
      <c r="D40" s="215"/>
      <c r="E40" s="83" t="s">
        <v>233</v>
      </c>
      <c r="F40" s="50">
        <f t="shared" ref="F40:F44" si="6">IF((E40="H")+(E40="E"),1,0)</f>
        <v>0</v>
      </c>
      <c r="G40" s="42"/>
      <c r="H40" s="213" t="s">
        <v>253</v>
      </c>
      <c r="I40" s="214"/>
      <c r="J40" s="215"/>
      <c r="K40" s="83" t="s">
        <v>235</v>
      </c>
      <c r="L40" s="50">
        <f t="shared" ref="L40:L43" si="7">IF((K40="H")+(K40="E"),1,0)</f>
        <v>0</v>
      </c>
      <c r="M40" s="132"/>
      <c r="N40" s="132"/>
    </row>
    <row r="41" spans="2:14" s="51" customFormat="1" ht="15" x14ac:dyDescent="0.25">
      <c r="B41" s="213" t="s">
        <v>234</v>
      </c>
      <c r="C41" s="214"/>
      <c r="D41" s="215"/>
      <c r="E41" s="83" t="s">
        <v>235</v>
      </c>
      <c r="F41" s="50">
        <f t="shared" si="6"/>
        <v>0</v>
      </c>
      <c r="G41" s="42"/>
      <c r="H41" s="213" t="s">
        <v>275</v>
      </c>
      <c r="I41" s="214"/>
      <c r="J41" s="215"/>
      <c r="K41" s="83" t="s">
        <v>235</v>
      </c>
      <c r="L41" s="50">
        <f t="shared" si="7"/>
        <v>0</v>
      </c>
      <c r="M41" s="132"/>
      <c r="N41" s="132"/>
    </row>
    <row r="42" spans="2:14" s="51" customFormat="1" ht="15.75" customHeight="1" x14ac:dyDescent="0.25">
      <c r="B42" s="213" t="s">
        <v>251</v>
      </c>
      <c r="C42" s="214"/>
      <c r="D42" s="215"/>
      <c r="E42" s="83" t="s">
        <v>235</v>
      </c>
      <c r="F42" s="50">
        <f t="shared" si="6"/>
        <v>0</v>
      </c>
      <c r="G42" s="55"/>
      <c r="H42" s="213" t="s">
        <v>255</v>
      </c>
      <c r="I42" s="214"/>
      <c r="J42" s="215"/>
      <c r="K42" s="83" t="s">
        <v>235</v>
      </c>
      <c r="L42" s="50">
        <f t="shared" si="7"/>
        <v>0</v>
      </c>
      <c r="M42" s="42"/>
      <c r="N42" s="42"/>
    </row>
    <row r="43" spans="2:14" s="42" customFormat="1" ht="15" x14ac:dyDescent="0.25">
      <c r="B43" s="213" t="s">
        <v>259</v>
      </c>
      <c r="C43" s="214"/>
      <c r="D43" s="215"/>
      <c r="E43" s="83" t="s">
        <v>245</v>
      </c>
      <c r="F43" s="50">
        <f t="shared" si="6"/>
        <v>1</v>
      </c>
      <c r="G43" s="49"/>
      <c r="H43" s="213" t="s">
        <v>257</v>
      </c>
      <c r="I43" s="214"/>
      <c r="J43" s="215"/>
      <c r="K43" s="83" t="s">
        <v>235</v>
      </c>
      <c r="L43" s="50">
        <f t="shared" si="7"/>
        <v>0</v>
      </c>
      <c r="M43" s="132"/>
      <c r="N43" s="132"/>
    </row>
    <row r="44" spans="2:14" s="51" customFormat="1" ht="15" x14ac:dyDescent="0.25">
      <c r="B44" s="213" t="s">
        <v>270</v>
      </c>
      <c r="C44" s="214"/>
      <c r="D44" s="215"/>
      <c r="E44" s="83" t="s">
        <v>245</v>
      </c>
      <c r="F44" s="50">
        <f t="shared" si="6"/>
        <v>1</v>
      </c>
      <c r="G44" s="49"/>
      <c r="H44" s="196" t="str">
        <f>IF(L44&lt;3,"In Year 3, teachers should develop instructional practices that address the learning needs of all students in the school (students with disabilities, English language learners, closing the achievement gap, and those requiring enrichment). ","Create a basic plan that demonstrates how work in this conceptual frame will be sustained.")</f>
        <v xml:space="preserve">In Year 3, teachers should develop instructional practices that address the learning needs of all students in the school (students with disabilities, English language learners, closing the achievement gap, and those requiring enrichment). </v>
      </c>
      <c r="I44" s="205"/>
      <c r="J44" s="205"/>
      <c r="K44" s="206"/>
      <c r="L44" s="52">
        <f>SUM(L37:L43)</f>
        <v>0</v>
      </c>
      <c r="M44" s="132"/>
      <c r="N44" s="132"/>
    </row>
    <row r="45" spans="2:14" s="51" customFormat="1" ht="15" x14ac:dyDescent="0.25">
      <c r="B45" s="216" t="str">
        <f>IF(F46&lt;4,"In Year 2, develop a professional development program that addresses the needs of adults and families involved in the school community.","Create a basic plan that demonstrates how work in this conceptual frame will be sustained.")</f>
        <v>In Year 2, develop a professional development program that addresses the needs of adults and families involved in the school community.</v>
      </c>
      <c r="C45" s="197"/>
      <c r="D45" s="197"/>
      <c r="E45" s="198"/>
      <c r="F45" s="53"/>
      <c r="G45" s="25"/>
      <c r="H45" s="207"/>
      <c r="I45" s="208"/>
      <c r="J45" s="208"/>
      <c r="K45" s="209"/>
      <c r="L45" s="132"/>
      <c r="M45" s="132"/>
      <c r="N45" s="132"/>
    </row>
    <row r="46" spans="2:14" s="51" customFormat="1" ht="15" x14ac:dyDescent="0.25">
      <c r="B46" s="199"/>
      <c r="C46" s="200"/>
      <c r="D46" s="200"/>
      <c r="E46" s="201"/>
      <c r="F46" s="52">
        <f>SUM(F38:F44)</f>
        <v>2</v>
      </c>
      <c r="G46" s="25"/>
      <c r="H46" s="210"/>
      <c r="I46" s="211"/>
      <c r="J46" s="211"/>
      <c r="K46" s="212"/>
      <c r="L46" s="132"/>
      <c r="M46" s="132"/>
      <c r="N46" s="132"/>
    </row>
    <row r="47" spans="2:14" s="51" customFormat="1" ht="15.75" customHeight="1" x14ac:dyDescent="0.25">
      <c r="B47" s="202"/>
      <c r="C47" s="203"/>
      <c r="D47" s="203"/>
      <c r="E47" s="204"/>
      <c r="F47" s="52"/>
      <c r="G47" s="25"/>
      <c r="H47" s="132"/>
      <c r="I47" s="132"/>
      <c r="J47" s="132"/>
      <c r="K47" s="132"/>
      <c r="L47" s="132"/>
      <c r="M47" s="132"/>
      <c r="N47" s="132"/>
    </row>
    <row r="48" spans="2:14" ht="15.75" customHeight="1" x14ac:dyDescent="0.25">
      <c r="B48" s="129"/>
      <c r="C48" s="129"/>
      <c r="D48" s="129"/>
      <c r="E48" s="129"/>
      <c r="F48" s="129"/>
      <c r="G48" s="25"/>
      <c r="H48" s="129"/>
      <c r="I48" s="129"/>
      <c r="J48" s="129"/>
      <c r="K48" s="129"/>
      <c r="L48" s="129"/>
      <c r="M48" s="129"/>
      <c r="N48" s="129"/>
    </row>
    <row r="49" spans="7:7" ht="15.75" customHeight="1" x14ac:dyDescent="0.25">
      <c r="G49" s="25"/>
    </row>
    <row r="50" spans="7:7" ht="15.75" customHeight="1" x14ac:dyDescent="0.25">
      <c r="G50" s="25"/>
    </row>
    <row r="51" spans="7:7" ht="15.75" customHeight="1" x14ac:dyDescent="0.25">
      <c r="G51" s="25"/>
    </row>
  </sheetData>
  <protectedRanges>
    <protectedRange sqref="E4:E10 K4:K9 K16:K19 E16:E22 E28:E33 E40:E44 K28:K34 K40:K43" name="Range1"/>
  </protectedRanges>
  <mergeCells count="63">
    <mergeCell ref="B3:D3"/>
    <mergeCell ref="H3:J3"/>
    <mergeCell ref="H28:J28"/>
    <mergeCell ref="H10:K12"/>
    <mergeCell ref="B1:K1"/>
    <mergeCell ref="B10:D10"/>
    <mergeCell ref="B4:D4"/>
    <mergeCell ref="B5:D5"/>
    <mergeCell ref="H4:J4"/>
    <mergeCell ref="H5:J5"/>
    <mergeCell ref="B6:D6"/>
    <mergeCell ref="H6:J6"/>
    <mergeCell ref="H7:J7"/>
    <mergeCell ref="H8:J8"/>
    <mergeCell ref="H9:J9"/>
    <mergeCell ref="B7:D7"/>
    <mergeCell ref="B8:D8"/>
    <mergeCell ref="B9:D9"/>
    <mergeCell ref="B22:D22"/>
    <mergeCell ref="B11:E13"/>
    <mergeCell ref="H27:J27"/>
    <mergeCell ref="B16:D16"/>
    <mergeCell ref="H16:J16"/>
    <mergeCell ref="H17:J17"/>
    <mergeCell ref="H18:J18"/>
    <mergeCell ref="B18:D18"/>
    <mergeCell ref="B19:D19"/>
    <mergeCell ref="B20:D20"/>
    <mergeCell ref="B21:D21"/>
    <mergeCell ref="H19:J19"/>
    <mergeCell ref="B17:D17"/>
    <mergeCell ref="B23:E25"/>
    <mergeCell ref="H20:K22"/>
    <mergeCell ref="H39:J39"/>
    <mergeCell ref="H32:J32"/>
    <mergeCell ref="B33:D33"/>
    <mergeCell ref="H34:J34"/>
    <mergeCell ref="B34:E36"/>
    <mergeCell ref="H33:J33"/>
    <mergeCell ref="B32:D32"/>
    <mergeCell ref="B29:D29"/>
    <mergeCell ref="H29:J29"/>
    <mergeCell ref="B30:D30"/>
    <mergeCell ref="H30:J30"/>
    <mergeCell ref="B28:D28"/>
    <mergeCell ref="B31:D31"/>
    <mergeCell ref="H31:J31"/>
    <mergeCell ref="B15:D15"/>
    <mergeCell ref="H15:J15"/>
    <mergeCell ref="B27:D27"/>
    <mergeCell ref="H35:K37"/>
    <mergeCell ref="H44:K46"/>
    <mergeCell ref="B42:D42"/>
    <mergeCell ref="H42:J42"/>
    <mergeCell ref="B43:D43"/>
    <mergeCell ref="H43:J43"/>
    <mergeCell ref="B44:D44"/>
    <mergeCell ref="B40:D40"/>
    <mergeCell ref="H40:J40"/>
    <mergeCell ref="B41:D41"/>
    <mergeCell ref="H41:J41"/>
    <mergeCell ref="B39:D39"/>
    <mergeCell ref="B45:E47"/>
  </mergeCells>
  <pageMargins left="0.45" right="0.45" top="0.5" bottom="0.5" header="0.3" footer="0.05"/>
  <pageSetup scale="80"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3"/>
  <sheetViews>
    <sheetView topLeftCell="A11" zoomScaleNormal="100" workbookViewId="0">
      <selection activeCell="N14" sqref="N14"/>
    </sheetView>
  </sheetViews>
  <sheetFormatPr defaultRowHeight="15" x14ac:dyDescent="0.25"/>
  <cols>
    <col min="1" max="1" width="5.5703125" customWidth="1"/>
    <col min="2" max="2" width="8.7109375" customWidth="1"/>
    <col min="3" max="3" width="32.7109375" customWidth="1"/>
    <col min="11" max="11" width="22.7109375" customWidth="1"/>
    <col min="12" max="12" width="32.7109375" customWidth="1"/>
  </cols>
  <sheetData>
    <row r="1" spans="2:12" ht="18.75" x14ac:dyDescent="0.3">
      <c r="B1" s="229" t="s">
        <v>276</v>
      </c>
      <c r="C1" s="229"/>
      <c r="D1" s="229"/>
      <c r="E1" s="229"/>
      <c r="F1" s="229"/>
      <c r="G1" s="229"/>
      <c r="H1" s="229"/>
      <c r="I1" s="229"/>
      <c r="J1" s="229"/>
      <c r="K1" s="229"/>
      <c r="L1" s="229"/>
    </row>
    <row r="2" spans="2:12" ht="15" customHeight="1" x14ac:dyDescent="0.3">
      <c r="B2" s="46"/>
      <c r="C2" s="46"/>
      <c r="D2" s="46"/>
      <c r="E2" s="46"/>
      <c r="F2" s="46"/>
      <c r="G2" s="46"/>
      <c r="H2" s="46"/>
      <c r="I2" s="46"/>
      <c r="J2" s="46"/>
      <c r="K2" s="46"/>
      <c r="L2" s="46"/>
    </row>
    <row r="3" spans="2:12" ht="30" customHeight="1" x14ac:dyDescent="0.25">
      <c r="B3" s="231" t="s">
        <v>277</v>
      </c>
      <c r="C3" s="232"/>
      <c r="D3" s="232"/>
      <c r="E3" s="232"/>
      <c r="F3" s="232"/>
      <c r="G3" s="232"/>
      <c r="H3" s="232"/>
      <c r="I3" s="232"/>
      <c r="J3" s="232"/>
      <c r="K3" s="232"/>
      <c r="L3" s="233"/>
    </row>
    <row r="4" spans="2:12" s="44" customFormat="1" ht="50.25" customHeight="1" thickBot="1" x14ac:dyDescent="0.3">
      <c r="B4" s="247" t="s">
        <v>278</v>
      </c>
      <c r="C4" s="248"/>
      <c r="D4" s="244" t="s">
        <v>279</v>
      </c>
      <c r="E4" s="245"/>
      <c r="F4" s="245"/>
      <c r="G4" s="245"/>
      <c r="H4" s="245"/>
      <c r="I4" s="245"/>
      <c r="J4" s="245"/>
      <c r="K4" s="245"/>
      <c r="L4" s="246"/>
    </row>
    <row r="5" spans="2:12" s="44" customFormat="1" ht="60" customHeight="1" thickTop="1" x14ac:dyDescent="0.25">
      <c r="B5" s="62" t="s">
        <v>30</v>
      </c>
      <c r="C5" s="63" t="s">
        <v>280</v>
      </c>
      <c r="D5" s="236" t="s">
        <v>281</v>
      </c>
      <c r="E5" s="236"/>
      <c r="F5" s="236"/>
      <c r="G5" s="236"/>
      <c r="H5" s="236"/>
      <c r="I5" s="236"/>
      <c r="J5" s="236"/>
      <c r="K5" s="236"/>
      <c r="L5" s="237"/>
    </row>
    <row r="6" spans="2:12" s="44" customFormat="1" ht="60" customHeight="1" x14ac:dyDescent="0.25">
      <c r="B6" s="64" t="s">
        <v>30</v>
      </c>
      <c r="C6" s="65" t="s">
        <v>282</v>
      </c>
      <c r="D6" s="239"/>
      <c r="E6" s="239"/>
      <c r="F6" s="239"/>
      <c r="G6" s="239"/>
      <c r="H6" s="239"/>
      <c r="I6" s="239"/>
      <c r="J6" s="239"/>
      <c r="K6" s="239"/>
      <c r="L6" s="240"/>
    </row>
    <row r="7" spans="2:12" s="44" customFormat="1" ht="60" customHeight="1" x14ac:dyDescent="0.25">
      <c r="B7" s="64" t="s">
        <v>30</v>
      </c>
      <c r="C7" s="65" t="s">
        <v>283</v>
      </c>
      <c r="D7" s="239"/>
      <c r="E7" s="239"/>
      <c r="F7" s="239"/>
      <c r="G7" s="239"/>
      <c r="H7" s="239"/>
      <c r="I7" s="239"/>
      <c r="J7" s="239"/>
      <c r="K7" s="239"/>
      <c r="L7" s="240"/>
    </row>
    <row r="8" spans="2:12" s="44" customFormat="1" ht="60" customHeight="1" thickBot="1" x14ac:dyDescent="0.3">
      <c r="B8" s="66" t="s">
        <v>30</v>
      </c>
      <c r="C8" s="67" t="s">
        <v>284</v>
      </c>
      <c r="D8" s="239"/>
      <c r="E8" s="239"/>
      <c r="F8" s="239"/>
      <c r="G8" s="239"/>
      <c r="H8" s="239"/>
      <c r="I8" s="239"/>
      <c r="J8" s="239"/>
      <c r="K8" s="239"/>
      <c r="L8" s="240"/>
    </row>
    <row r="9" spans="2:12" s="44" customFormat="1" ht="60" customHeight="1" thickTop="1" x14ac:dyDescent="0.25">
      <c r="B9" s="60"/>
      <c r="C9" s="61" t="s">
        <v>285</v>
      </c>
      <c r="D9" s="238"/>
      <c r="E9" s="239"/>
      <c r="F9" s="239"/>
      <c r="G9" s="239"/>
      <c r="H9" s="239"/>
      <c r="I9" s="239"/>
      <c r="J9" s="239"/>
      <c r="K9" s="239"/>
      <c r="L9" s="240"/>
    </row>
    <row r="10" spans="2:12" s="44" customFormat="1" ht="60" customHeight="1" x14ac:dyDescent="0.25">
      <c r="B10" s="113"/>
      <c r="C10" s="114" t="s">
        <v>286</v>
      </c>
      <c r="D10" s="238"/>
      <c r="E10" s="239"/>
      <c r="F10" s="239"/>
      <c r="G10" s="239"/>
      <c r="H10" s="239"/>
      <c r="I10" s="239"/>
      <c r="J10" s="239"/>
      <c r="K10" s="239"/>
      <c r="L10" s="240"/>
    </row>
    <row r="11" spans="2:12" s="44" customFormat="1" ht="60" customHeight="1" x14ac:dyDescent="0.25">
      <c r="B11" s="113"/>
      <c r="C11" s="114" t="s">
        <v>287</v>
      </c>
      <c r="D11" s="238"/>
      <c r="E11" s="239"/>
      <c r="F11" s="239"/>
      <c r="G11" s="239"/>
      <c r="H11" s="239"/>
      <c r="I11" s="239"/>
      <c r="J11" s="239"/>
      <c r="K11" s="239"/>
      <c r="L11" s="240"/>
    </row>
    <row r="12" spans="2:12" s="44" customFormat="1" x14ac:dyDescent="0.25">
      <c r="B12" s="113"/>
      <c r="C12" s="114" t="s">
        <v>288</v>
      </c>
      <c r="D12" s="241"/>
      <c r="E12" s="242"/>
      <c r="F12" s="242"/>
      <c r="G12" s="242"/>
      <c r="H12" s="242"/>
      <c r="I12" s="242"/>
      <c r="J12" s="242"/>
      <c r="K12" s="242"/>
      <c r="L12" s="243"/>
    </row>
    <row r="13" spans="2:12" s="45" customFormat="1" x14ac:dyDescent="0.25">
      <c r="B13" s="47"/>
      <c r="C13" s="26"/>
      <c r="D13" s="48"/>
      <c r="E13" s="48"/>
      <c r="F13" s="48"/>
      <c r="G13" s="48"/>
      <c r="H13" s="48"/>
      <c r="I13" s="48"/>
      <c r="J13" s="48"/>
      <c r="K13" s="48"/>
      <c r="L13" s="48"/>
    </row>
    <row r="14" spans="2:12" s="45" customFormat="1" ht="30" customHeight="1" x14ac:dyDescent="0.25">
      <c r="B14" s="224" t="s">
        <v>289</v>
      </c>
      <c r="C14" s="224"/>
      <c r="D14" s="224"/>
      <c r="E14" s="224"/>
      <c r="F14" s="224"/>
      <c r="G14" s="224"/>
      <c r="H14" s="224"/>
      <c r="I14" s="224"/>
      <c r="J14" s="224"/>
      <c r="K14" s="224"/>
      <c r="L14" s="224"/>
    </row>
    <row r="15" spans="2:12" s="45" customFormat="1" ht="30" customHeight="1" x14ac:dyDescent="0.25">
      <c r="B15" s="230" t="s">
        <v>290</v>
      </c>
      <c r="C15" s="230"/>
      <c r="D15" s="230"/>
      <c r="E15" s="230"/>
      <c r="F15" s="230"/>
      <c r="G15" s="230"/>
      <c r="H15" s="230"/>
      <c r="I15" s="230"/>
      <c r="J15" s="230"/>
      <c r="K15" s="230"/>
      <c r="L15" s="230"/>
    </row>
    <row r="16" spans="2:12" x14ac:dyDescent="0.25">
      <c r="B16" s="234"/>
      <c r="C16" s="234"/>
      <c r="D16" s="234"/>
      <c r="E16" s="234"/>
      <c r="F16" s="234"/>
      <c r="G16" s="234"/>
      <c r="H16" s="234"/>
      <c r="I16" s="234"/>
      <c r="J16" s="234"/>
      <c r="K16" s="234"/>
      <c r="L16" s="234"/>
    </row>
    <row r="17" spans="2:12" ht="30" customHeight="1" x14ac:dyDescent="0.25">
      <c r="B17" s="231" t="s">
        <v>291</v>
      </c>
      <c r="C17" s="232"/>
      <c r="D17" s="232"/>
      <c r="E17" s="232"/>
      <c r="F17" s="232"/>
      <c r="G17" s="232"/>
      <c r="H17" s="232"/>
      <c r="I17" s="232"/>
      <c r="J17" s="232"/>
      <c r="K17" s="232"/>
      <c r="L17" s="233"/>
    </row>
    <row r="18" spans="2:12" s="44" customFormat="1" ht="50.25" customHeight="1" x14ac:dyDescent="0.25">
      <c r="B18" s="225" t="s">
        <v>278</v>
      </c>
      <c r="C18" s="226"/>
      <c r="D18" s="244" t="s">
        <v>279</v>
      </c>
      <c r="E18" s="245"/>
      <c r="F18" s="245"/>
      <c r="G18" s="245"/>
      <c r="H18" s="245"/>
      <c r="I18" s="245"/>
      <c r="J18" s="245"/>
      <c r="K18" s="245"/>
      <c r="L18" s="246"/>
    </row>
    <row r="19" spans="2:12" s="44" customFormat="1" ht="60" customHeight="1" x14ac:dyDescent="0.25">
      <c r="B19" s="113"/>
      <c r="C19" s="114" t="s">
        <v>280</v>
      </c>
      <c r="D19" s="235" t="s">
        <v>292</v>
      </c>
      <c r="E19" s="236"/>
      <c r="F19" s="236"/>
      <c r="G19" s="236"/>
      <c r="H19" s="236"/>
      <c r="I19" s="236"/>
      <c r="J19" s="236"/>
      <c r="K19" s="236"/>
      <c r="L19" s="237"/>
    </row>
    <row r="20" spans="2:12" s="44" customFormat="1" ht="60" customHeight="1" x14ac:dyDescent="0.25">
      <c r="B20" s="113"/>
      <c r="C20" s="114" t="s">
        <v>282</v>
      </c>
      <c r="D20" s="238"/>
      <c r="E20" s="239"/>
      <c r="F20" s="239"/>
      <c r="G20" s="239"/>
      <c r="H20" s="239"/>
      <c r="I20" s="239"/>
      <c r="J20" s="239"/>
      <c r="K20" s="239"/>
      <c r="L20" s="240"/>
    </row>
    <row r="21" spans="2:12" s="44" customFormat="1" ht="60" customHeight="1" x14ac:dyDescent="0.25">
      <c r="B21" s="113"/>
      <c r="C21" s="114" t="s">
        <v>283</v>
      </c>
      <c r="D21" s="238"/>
      <c r="E21" s="239"/>
      <c r="F21" s="239"/>
      <c r="G21" s="239"/>
      <c r="H21" s="239"/>
      <c r="I21" s="239"/>
      <c r="J21" s="239"/>
      <c r="K21" s="239"/>
      <c r="L21" s="240"/>
    </row>
    <row r="22" spans="2:12" s="44" customFormat="1" ht="60" customHeight="1" thickBot="1" x14ac:dyDescent="0.3">
      <c r="B22" s="58"/>
      <c r="C22" s="59" t="s">
        <v>284</v>
      </c>
      <c r="D22" s="238"/>
      <c r="E22" s="239"/>
      <c r="F22" s="239"/>
      <c r="G22" s="239"/>
      <c r="H22" s="239"/>
      <c r="I22" s="239"/>
      <c r="J22" s="239"/>
      <c r="K22" s="239"/>
      <c r="L22" s="240"/>
    </row>
    <row r="23" spans="2:12" s="44" customFormat="1" ht="60" customHeight="1" thickTop="1" x14ac:dyDescent="0.25">
      <c r="B23" s="62" t="s">
        <v>143</v>
      </c>
      <c r="C23" s="63" t="s">
        <v>285</v>
      </c>
      <c r="D23" s="239"/>
      <c r="E23" s="239"/>
      <c r="F23" s="239"/>
      <c r="G23" s="239"/>
      <c r="H23" s="239"/>
      <c r="I23" s="239"/>
      <c r="J23" s="239"/>
      <c r="K23" s="239"/>
      <c r="L23" s="240"/>
    </row>
    <row r="24" spans="2:12" s="44" customFormat="1" ht="60" customHeight="1" x14ac:dyDescent="0.25">
      <c r="B24" s="64" t="s">
        <v>143</v>
      </c>
      <c r="C24" s="65" t="s">
        <v>286</v>
      </c>
      <c r="D24" s="239"/>
      <c r="E24" s="239"/>
      <c r="F24" s="239"/>
      <c r="G24" s="239"/>
      <c r="H24" s="239"/>
      <c r="I24" s="239"/>
      <c r="J24" s="239"/>
      <c r="K24" s="239"/>
      <c r="L24" s="240"/>
    </row>
    <row r="25" spans="2:12" s="44" customFormat="1" ht="60" customHeight="1" thickBot="1" x14ac:dyDescent="0.3">
      <c r="B25" s="66" t="s">
        <v>143</v>
      </c>
      <c r="C25" s="67" t="s">
        <v>287</v>
      </c>
      <c r="D25" s="239"/>
      <c r="E25" s="239"/>
      <c r="F25" s="239"/>
      <c r="G25" s="239"/>
      <c r="H25" s="239"/>
      <c r="I25" s="239"/>
      <c r="J25" s="239"/>
      <c r="K25" s="239"/>
      <c r="L25" s="240"/>
    </row>
    <row r="26" spans="2:12" s="44" customFormat="1" ht="60" customHeight="1" thickTop="1" x14ac:dyDescent="0.25">
      <c r="B26" s="60"/>
      <c r="C26" s="61" t="s">
        <v>288</v>
      </c>
      <c r="D26" s="241"/>
      <c r="E26" s="242"/>
      <c r="F26" s="242"/>
      <c r="G26" s="242"/>
      <c r="H26" s="242"/>
      <c r="I26" s="242"/>
      <c r="J26" s="242"/>
      <c r="K26" s="242"/>
      <c r="L26" s="243"/>
    </row>
    <row r="27" spans="2:12" s="45" customFormat="1" x14ac:dyDescent="0.25">
      <c r="B27" s="47"/>
      <c r="C27" s="26"/>
      <c r="D27" s="48"/>
      <c r="E27" s="48"/>
      <c r="F27" s="48"/>
      <c r="G27" s="48"/>
      <c r="H27" s="48"/>
      <c r="I27" s="48"/>
      <c r="J27" s="48"/>
      <c r="K27" s="48"/>
      <c r="L27" s="48"/>
    </row>
    <row r="28" spans="2:12" s="45" customFormat="1" ht="30" customHeight="1" x14ac:dyDescent="0.25">
      <c r="B28" s="224" t="s">
        <v>289</v>
      </c>
      <c r="C28" s="224"/>
      <c r="D28" s="224"/>
      <c r="E28" s="224"/>
      <c r="F28" s="224"/>
      <c r="G28" s="224"/>
      <c r="H28" s="224"/>
      <c r="I28" s="224"/>
      <c r="J28" s="224"/>
      <c r="K28" s="224"/>
      <c r="L28" s="224"/>
    </row>
    <row r="29" spans="2:12" s="45" customFormat="1" ht="30" customHeight="1" x14ac:dyDescent="0.25">
      <c r="B29" s="224" t="s">
        <v>290</v>
      </c>
      <c r="C29" s="224"/>
      <c r="D29" s="224"/>
      <c r="E29" s="224"/>
      <c r="F29" s="224"/>
      <c r="G29" s="224"/>
      <c r="H29" s="224"/>
      <c r="I29" s="224"/>
      <c r="J29" s="224"/>
      <c r="K29" s="224"/>
      <c r="L29" s="224"/>
    </row>
    <row r="30" spans="2:12" x14ac:dyDescent="0.25">
      <c r="B30" s="234"/>
      <c r="C30" s="234"/>
      <c r="D30" s="234"/>
      <c r="E30" s="234"/>
      <c r="F30" s="234"/>
      <c r="G30" s="234"/>
      <c r="H30" s="234"/>
      <c r="I30" s="234"/>
      <c r="J30" s="234"/>
      <c r="K30" s="234"/>
      <c r="L30" s="234"/>
    </row>
    <row r="31" spans="2:12" ht="30" customHeight="1" x14ac:dyDescent="0.25">
      <c r="B31" s="231" t="s">
        <v>293</v>
      </c>
      <c r="C31" s="232"/>
      <c r="D31" s="232"/>
      <c r="E31" s="232"/>
      <c r="F31" s="232"/>
      <c r="G31" s="232"/>
      <c r="H31" s="232"/>
      <c r="I31" s="232"/>
      <c r="J31" s="232"/>
      <c r="K31" s="232"/>
      <c r="L31" s="233"/>
    </row>
    <row r="32" spans="2:12" s="44" customFormat="1" ht="50.25" customHeight="1" x14ac:dyDescent="0.25">
      <c r="B32" s="227" t="s">
        <v>278</v>
      </c>
      <c r="C32" s="228"/>
      <c r="D32" s="244" t="s">
        <v>279</v>
      </c>
      <c r="E32" s="245"/>
      <c r="F32" s="245"/>
      <c r="G32" s="245"/>
      <c r="H32" s="245"/>
      <c r="I32" s="245"/>
      <c r="J32" s="245"/>
      <c r="K32" s="245"/>
      <c r="L32" s="246"/>
    </row>
    <row r="33" spans="2:12" s="44" customFormat="1" ht="60" customHeight="1" x14ac:dyDescent="0.25">
      <c r="B33" s="113"/>
      <c r="C33" s="114" t="s">
        <v>280</v>
      </c>
      <c r="D33" s="235" t="s">
        <v>294</v>
      </c>
      <c r="E33" s="236"/>
      <c r="F33" s="236"/>
      <c r="G33" s="236"/>
      <c r="H33" s="236"/>
      <c r="I33" s="236"/>
      <c r="J33" s="236"/>
      <c r="K33" s="236"/>
      <c r="L33" s="237"/>
    </row>
    <row r="34" spans="2:12" s="44" customFormat="1" ht="60" customHeight="1" x14ac:dyDescent="0.25">
      <c r="B34" s="113"/>
      <c r="C34" s="114" t="s">
        <v>282</v>
      </c>
      <c r="D34" s="238"/>
      <c r="E34" s="239"/>
      <c r="F34" s="239"/>
      <c r="G34" s="239"/>
      <c r="H34" s="239"/>
      <c r="I34" s="239"/>
      <c r="J34" s="239"/>
      <c r="K34" s="239"/>
      <c r="L34" s="240"/>
    </row>
    <row r="35" spans="2:12" s="44" customFormat="1" ht="60" customHeight="1" x14ac:dyDescent="0.25">
      <c r="B35" s="113"/>
      <c r="C35" s="114" t="s">
        <v>283</v>
      </c>
      <c r="D35" s="238"/>
      <c r="E35" s="239"/>
      <c r="F35" s="239"/>
      <c r="G35" s="239"/>
      <c r="H35" s="239"/>
      <c r="I35" s="239"/>
      <c r="J35" s="239"/>
      <c r="K35" s="239"/>
      <c r="L35" s="240"/>
    </row>
    <row r="36" spans="2:12" s="44" customFormat="1" ht="60" customHeight="1" x14ac:dyDescent="0.25">
      <c r="B36" s="113"/>
      <c r="C36" s="114" t="s">
        <v>284</v>
      </c>
      <c r="D36" s="238"/>
      <c r="E36" s="239"/>
      <c r="F36" s="239"/>
      <c r="G36" s="239"/>
      <c r="H36" s="239"/>
      <c r="I36" s="239"/>
      <c r="J36" s="239"/>
      <c r="K36" s="239"/>
      <c r="L36" s="240"/>
    </row>
    <row r="37" spans="2:12" s="44" customFormat="1" ht="60" customHeight="1" x14ac:dyDescent="0.25">
      <c r="B37" s="113"/>
      <c r="C37" s="114" t="s">
        <v>285</v>
      </c>
      <c r="D37" s="238"/>
      <c r="E37" s="239"/>
      <c r="F37" s="239"/>
      <c r="G37" s="239"/>
      <c r="H37" s="239"/>
      <c r="I37" s="239"/>
      <c r="J37" s="239"/>
      <c r="K37" s="239"/>
      <c r="L37" s="240"/>
    </row>
    <row r="38" spans="2:12" s="44" customFormat="1" ht="60" customHeight="1" x14ac:dyDescent="0.25">
      <c r="B38" s="113"/>
      <c r="C38" s="114" t="s">
        <v>286</v>
      </c>
      <c r="D38" s="238"/>
      <c r="E38" s="239"/>
      <c r="F38" s="239"/>
      <c r="G38" s="239"/>
      <c r="H38" s="239"/>
      <c r="I38" s="239"/>
      <c r="J38" s="239"/>
      <c r="K38" s="239"/>
      <c r="L38" s="240"/>
    </row>
    <row r="39" spans="2:12" s="44" customFormat="1" ht="60" customHeight="1" thickBot="1" x14ac:dyDescent="0.3">
      <c r="B39" s="58"/>
      <c r="C39" s="59" t="s">
        <v>287</v>
      </c>
      <c r="D39" s="238"/>
      <c r="E39" s="239"/>
      <c r="F39" s="239"/>
      <c r="G39" s="239"/>
      <c r="H39" s="239"/>
      <c r="I39" s="239"/>
      <c r="J39" s="239"/>
      <c r="K39" s="239"/>
      <c r="L39" s="240"/>
    </row>
    <row r="40" spans="2:12" s="44" customFormat="1" ht="60" customHeight="1" thickTop="1" thickBot="1" x14ac:dyDescent="0.3">
      <c r="B40" s="68" t="s">
        <v>143</v>
      </c>
      <c r="C40" s="69" t="s">
        <v>288</v>
      </c>
      <c r="D40" s="242"/>
      <c r="E40" s="242"/>
      <c r="F40" s="242"/>
      <c r="G40" s="242"/>
      <c r="H40" s="242"/>
      <c r="I40" s="242"/>
      <c r="J40" s="242"/>
      <c r="K40" s="242"/>
      <c r="L40" s="243"/>
    </row>
    <row r="41" spans="2:12" s="45" customFormat="1" ht="15.75" thickTop="1" x14ac:dyDescent="0.25">
      <c r="B41" s="47"/>
      <c r="C41" s="26"/>
      <c r="D41" s="48"/>
      <c r="E41" s="48"/>
      <c r="F41" s="48"/>
      <c r="G41" s="48"/>
      <c r="H41" s="48"/>
      <c r="I41" s="48"/>
      <c r="J41" s="48"/>
      <c r="K41" s="48"/>
      <c r="L41" s="48"/>
    </row>
    <row r="42" spans="2:12" s="45" customFormat="1" ht="30" customHeight="1" x14ac:dyDescent="0.25">
      <c r="B42" s="224" t="s">
        <v>289</v>
      </c>
      <c r="C42" s="224"/>
      <c r="D42" s="224"/>
      <c r="E42" s="224"/>
      <c r="F42" s="224"/>
      <c r="G42" s="224"/>
      <c r="H42" s="224"/>
      <c r="I42" s="224"/>
      <c r="J42" s="224"/>
      <c r="K42" s="224"/>
      <c r="L42" s="224"/>
    </row>
    <row r="43" spans="2:12" s="45" customFormat="1" ht="30" customHeight="1" x14ac:dyDescent="0.25">
      <c r="B43" s="224" t="s">
        <v>290</v>
      </c>
      <c r="C43" s="224"/>
      <c r="D43" s="224"/>
      <c r="E43" s="224"/>
      <c r="F43" s="224"/>
      <c r="G43" s="224"/>
      <c r="H43" s="224"/>
      <c r="I43" s="224"/>
      <c r="J43" s="224"/>
      <c r="K43" s="224"/>
      <c r="L43" s="224"/>
    </row>
  </sheetData>
  <mergeCells count="21">
    <mergeCell ref="B4:C4"/>
    <mergeCell ref="B3:L3"/>
    <mergeCell ref="D18:L18"/>
    <mergeCell ref="D32:L32"/>
    <mergeCell ref="D33:L40"/>
    <mergeCell ref="B43:L43"/>
    <mergeCell ref="B18:C18"/>
    <mergeCell ref="B32:C32"/>
    <mergeCell ref="B1:L1"/>
    <mergeCell ref="B14:L14"/>
    <mergeCell ref="B15:L15"/>
    <mergeCell ref="B28:L28"/>
    <mergeCell ref="B29:L29"/>
    <mergeCell ref="B42:L42"/>
    <mergeCell ref="B17:L17"/>
    <mergeCell ref="B31:L31"/>
    <mergeCell ref="B16:L16"/>
    <mergeCell ref="B30:L30"/>
    <mergeCell ref="D19:L26"/>
    <mergeCell ref="D4:L4"/>
    <mergeCell ref="D5:L12"/>
  </mergeCells>
  <pageMargins left="0.45" right="0.45" top="0.5" bottom="0.5" header="0.3" footer="0.55000000000000004"/>
  <pageSetup scale="80" orientation="landscape" r:id="rId1"/>
  <rowBreaks count="2" manualBreakCount="2">
    <brk id="16" min="1" max="11" man="1"/>
    <brk id="30"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42544D66AA404AB939640B70BF3EE8" ma:contentTypeVersion="3" ma:contentTypeDescription="Create a new document." ma:contentTypeScope="" ma:versionID="87787ccd58fe0a130a1348b9a5072e14">
  <xsd:schema xmlns:xsd="http://www.w3.org/2001/XMLSchema" xmlns:xs="http://www.w3.org/2001/XMLSchema" xmlns:p="http://schemas.microsoft.com/office/2006/metadata/properties" xmlns:ns2="a8b7fc1f-453a-4ee1-a8c6-208e81de6c04" xmlns:ns3="09592302-d2f1-4017-ac87-8c1281e59191" targetNamespace="http://schemas.microsoft.com/office/2006/metadata/properties" ma:root="true" ma:fieldsID="c968f11342401339cdd377ac6f482b0d" ns2:_="" ns3:_="">
    <xsd:import namespace="a8b7fc1f-453a-4ee1-a8c6-208e81de6c04"/>
    <xsd:import namespace="09592302-d2f1-4017-ac87-8c1281e59191"/>
    <xsd:element name="properties">
      <xsd:complexType>
        <xsd:sequence>
          <xsd:element name="documentManagement">
            <xsd:complexType>
              <xsd:all>
                <xsd:element ref="ns2:SharedWithUsers" minOccurs="0"/>
                <xsd:element ref="ns3:SharingHintHash" minOccurs="0"/>
                <xsd:element ref="ns3:SharedWithDetail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fc1f-453a-4ee1-a8c6-208e81de6c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592302-d2f1-4017-ac87-8c1281e59191"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a8b7fc1f-453a-4ee1-a8c6-208e81de6c04">W5RFXJX7CYEM-51-931</_dlc_DocId>
    <_dlc_DocIdUrl xmlns="a8b7fc1f-453a-4ee1-a8c6-208e81de6c04">
      <Url>https://necsd.sharepoint.com/schools/hoh/_layouts/15/DocIdRedir.aspx?ID=W5RFXJX7CYEM-51-931</Url>
      <Description>W5RFXJX7CYEM-51-931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5B8515-56CD-43A0-B871-F0D4DEF85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b7fc1f-453a-4ee1-a8c6-208e81de6c04"/>
    <ds:schemaRef ds:uri="09592302-d2f1-4017-ac87-8c1281e59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26B07C-3A10-4737-99FC-B16F49F921B0}">
  <ds:schemaRefs>
    <ds:schemaRef ds:uri="http://schemas.microsoft.com/sharepoint/events"/>
  </ds:schemaRefs>
</ds:datastoreItem>
</file>

<file path=customXml/itemProps3.xml><?xml version="1.0" encoding="utf-8"?>
<ds:datastoreItem xmlns:ds="http://schemas.openxmlformats.org/officeDocument/2006/customXml" ds:itemID="{CBCCE086-C211-48D2-BA9F-E5970E075001}">
  <ds:schemaRefs>
    <ds:schemaRef ds:uri="http://www.w3.org/XML/1998/namespace"/>
    <ds:schemaRef ds:uri="http://schemas.microsoft.com/office/2006/documentManagement/types"/>
    <ds:schemaRef ds:uri="http://purl.org/dc/elements/1.1/"/>
    <ds:schemaRef ds:uri="http://purl.org/dc/terms/"/>
    <ds:schemaRef ds:uri="09592302-d2f1-4017-ac87-8c1281e59191"/>
    <ds:schemaRef ds:uri="http://purl.org/dc/dcmitype/"/>
    <ds:schemaRef ds:uri="http://schemas.openxmlformats.org/package/2006/metadata/core-properties"/>
    <ds:schemaRef ds:uri="http://schemas.microsoft.com/office/infopath/2007/PartnerControls"/>
    <ds:schemaRef ds:uri="a8b7fc1f-453a-4ee1-a8c6-208e81de6c04"/>
    <ds:schemaRef ds:uri="http://schemas.microsoft.com/office/2006/metadata/properties"/>
  </ds:schemaRefs>
</ds:datastoreItem>
</file>

<file path=customXml/itemProps4.xml><?xml version="1.0" encoding="utf-8"?>
<ds:datastoreItem xmlns:ds="http://schemas.openxmlformats.org/officeDocument/2006/customXml" ds:itemID="{110AE824-071E-4519-AECD-BB883460DC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SPSE CoverPage</vt:lpstr>
      <vt:lpstr>Assurances</vt:lpstr>
      <vt:lpstr>School Leadership Team</vt:lpstr>
      <vt:lpstr>School Info Sheet</vt:lpstr>
      <vt:lpstr>Overview</vt:lpstr>
      <vt:lpstr>PS Reform Model</vt:lpstr>
      <vt:lpstr>PS ELT Plan</vt:lpstr>
      <vt:lpstr>Mental Model Worksheet</vt:lpstr>
      <vt:lpstr>Prioritization &amp; Planning</vt:lpstr>
      <vt:lpstr>CF1</vt:lpstr>
      <vt:lpstr>CF2</vt:lpstr>
      <vt:lpstr>CF3</vt:lpstr>
      <vt:lpstr>CF4</vt:lpstr>
      <vt:lpstr>CF5</vt:lpstr>
      <vt:lpstr>CF6</vt:lpstr>
      <vt:lpstr>CF7</vt:lpstr>
      <vt:lpstr>CF8</vt:lpstr>
      <vt:lpstr>'PS Reform Model'!_ftnref1</vt:lpstr>
      <vt:lpstr>Assurances!Print_Area</vt:lpstr>
      <vt:lpstr>'CF1'!Print_Area</vt:lpstr>
      <vt:lpstr>'CF2'!Print_Area</vt:lpstr>
      <vt:lpstr>'CF3'!Print_Area</vt:lpstr>
      <vt:lpstr>'CF4'!Print_Area</vt:lpstr>
      <vt:lpstr>'CF5'!Print_Area</vt:lpstr>
      <vt:lpstr>'CF6'!Print_Area</vt:lpstr>
      <vt:lpstr>'CF7'!Print_Area</vt:lpstr>
      <vt:lpstr>'CF8'!Print_Area</vt:lpstr>
      <vt:lpstr>'Mental Model Worksheet'!Print_Area</vt:lpstr>
      <vt:lpstr>Overview!Print_Area</vt:lpstr>
      <vt:lpstr>'Prioritization &amp; Planning'!Print_Area</vt:lpstr>
      <vt:lpstr>'PS ELT Plan'!Print_Area</vt:lpstr>
      <vt:lpstr>'PS Reform Model'!Print_Area</vt:lpstr>
      <vt:lpstr>'School Info Sheet'!Print_Area</vt:lpstr>
      <vt:lpstr>'School Leadership Team'!Print_Area</vt:lpstr>
      <vt:lpstr>'SPSE CoverPage'!Print_Area</vt:lpstr>
      <vt:lpstr>'Mental Model Worksheet'!Print_Titles</vt:lpstr>
      <vt:lpstr>'School Info Sheet'!Print_Titles</vt:lpstr>
      <vt:lpstr>'School Leadership Team'!Print_Titles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Harmon</dc:creator>
  <cp:keywords/>
  <dc:description/>
  <cp:lastModifiedBy>Ramjug, Roger</cp:lastModifiedBy>
  <cp:revision/>
  <cp:lastPrinted>2015-07-29T12:22:28Z</cp:lastPrinted>
  <dcterms:created xsi:type="dcterms:W3CDTF">2014-01-09T14:13:35Z</dcterms:created>
  <dcterms:modified xsi:type="dcterms:W3CDTF">2015-07-29T12:23:12Z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0x0101000342544D66AA404AB939640B70BF3EE8</vt:lpwstr>
  </property>
  <property fmtid="{D5CDD505-2E9C-101B-9397-08002B2CF9AE}" pid="3" name="_dlc_DocIdItemGuid">
    <vt:lpwstr>6fd4a3e8-5f64-4e64-82b2-03ff6795c55d</vt:lpwstr>
  </property>
</Properties>
</file>